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90" windowWidth="9360" windowHeight="4950" tabRatio="862" firstSheet="6" activeTab="10"/>
  </bookViews>
  <sheets>
    <sheet name="RELA.TUICI(C-2-3)" sheetId="21" r:id="rId1"/>
    <sheet name="DETER. DE PRIORIDADES C-4" sheetId="5" r:id="rId2"/>
    <sheet name="ORDEN. PRIORID. (C-5)" sheetId="6" r:id="rId3"/>
    <sheet name="TIEMPO DISPONIBLE P AUD (C-6)" sheetId="4" r:id="rId4"/>
    <sheet name="TIEMPO EFECTIVO (C-7)" sheetId="3" r:id="rId5"/>
    <sheet name="DIST. TIEM TOTAL (C-8)" sheetId="2" r:id="rId6"/>
    <sheet name="CRONOGRAMA DE ACT. C-9" sheetId="1" r:id="rId7"/>
    <sheet name="ASIG.TIEM POR AUD (C-10)" sheetId="17" r:id="rId8"/>
    <sheet name="COSTO POR PER UNID TIEM (C-11)" sheetId="18" r:id="rId9"/>
    <sheet name="CALCULO DE VIATICO (C-12)" sheetId="19" r:id="rId10"/>
    <sheet name="CUAD AUD (C-13) (2)" sheetId="22" r:id="rId11"/>
    <sheet name="CUAD AUD (C-13)" sheetId="20" r:id="rId12"/>
    <sheet name="Hoja6" sheetId="7" r:id="rId13"/>
    <sheet name="Hoja7" sheetId="8" r:id="rId14"/>
  </sheets>
  <definedNames>
    <definedName name="_xlnm.Print_Area" localSheetId="7">'ASIG.TIEM POR AUD (C-10)'!$A$7:$E$36</definedName>
    <definedName name="_xlnm.Print_Area" localSheetId="9">'CALCULO DE VIATICO (C-12)'!$A$1:$J$34</definedName>
    <definedName name="_xlnm.Print_Area" localSheetId="8">'COSTO POR PER UNID TIEM (C-11)'!$A$7:$H$30</definedName>
    <definedName name="_xlnm.Print_Area" localSheetId="6">'CRONOGRAMA DE ACT. C-9'!$B$1:$S$38</definedName>
    <definedName name="_xlnm.Print_Area" localSheetId="11">'CUAD AUD (C-13)'!$A$42:$I$42</definedName>
    <definedName name="_xlnm.Print_Area" localSheetId="10">'CUAD AUD (C-13) (2)'!$B$2:$J$62</definedName>
    <definedName name="_xlnm.Print_Area" localSheetId="1">'DETER. DE PRIORIDADES C-4'!$A$1:$D$37</definedName>
    <definedName name="_xlnm.Print_Area" localSheetId="5">'DIST. TIEM TOTAL (C-8)'!$A$4:$E$31</definedName>
    <definedName name="_xlnm.Print_Area" localSheetId="2">'ORDEN. PRIORID. (C-5)'!$A$1:$D$36</definedName>
    <definedName name="_xlnm.Print_Area" localSheetId="0">'RELA.TUICI(C-2-3)'!#REF!</definedName>
    <definedName name="_xlnm.Print_Area" localSheetId="3">'TIEMPO DISPONIBLE P AUD (C-6)'!$A$9:$G$49</definedName>
    <definedName name="_xlnm.Print_Area" localSheetId="4">'TIEMPO EFECTIVO (C-7)'!$B$6:$N$42</definedName>
  </definedNames>
  <calcPr calcId="124519"/>
</workbook>
</file>

<file path=xl/calcChain.xml><?xml version="1.0" encoding="utf-8"?>
<calcChain xmlns="http://schemas.openxmlformats.org/spreadsheetml/2006/main">
  <c r="B34" i="2"/>
  <c r="G20" i="20" l="1"/>
  <c r="H19" i="22"/>
  <c r="E26" i="17"/>
  <c r="C12" i="19"/>
  <c r="D12"/>
  <c r="F12"/>
  <c r="G12"/>
  <c r="H22"/>
  <c r="C36" i="4"/>
  <c r="D36"/>
  <c r="E36"/>
  <c r="M26" i="3"/>
  <c r="K27"/>
  <c r="M27" s="1"/>
  <c r="M29"/>
  <c r="H12" i="19" l="1"/>
  <c r="I12"/>
  <c r="E12"/>
</calcChain>
</file>

<file path=xl/sharedStrings.xml><?xml version="1.0" encoding="utf-8"?>
<sst xmlns="http://schemas.openxmlformats.org/spreadsheetml/2006/main" count="810" uniqueCount="344">
  <si>
    <t>DIAS</t>
  </si>
  <si>
    <t>ACTIVIDAD</t>
  </si>
  <si>
    <t>EFECTIV</t>
  </si>
  <si>
    <t>INICIAL</t>
  </si>
  <si>
    <t>FINAL</t>
  </si>
  <si>
    <t>PROGRAMADA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</si>
  <si>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</si>
  <si>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</si>
  <si>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</si>
  <si>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</si>
  <si>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</si>
  <si>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</si>
  <si>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</si>
  <si>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</si>
  <si>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</si>
  <si>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</si>
  <si>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</si>
  <si>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</si>
  <si>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</t>
  </si>
  <si>
    <t>DISTRIBUCION DEL TIEMPO TOTAL DISPONIBLE</t>
  </si>
  <si>
    <t xml:space="preserve">CUADRO Nº 8 </t>
  </si>
  <si>
    <t>DISTRIBUCION</t>
  </si>
  <si>
    <t>CONCEPTOS</t>
  </si>
  <si>
    <t>Total</t>
  </si>
  <si>
    <t>Planificación</t>
  </si>
  <si>
    <t>Ejecución</t>
  </si>
  <si>
    <t>Comunicación</t>
  </si>
  <si>
    <t>días/hombre</t>
  </si>
  <si>
    <t xml:space="preserve">Días efectivos </t>
  </si>
  <si>
    <t>AUDITOR</t>
  </si>
  <si>
    <t>Sábados</t>
  </si>
  <si>
    <t>Feriados</t>
  </si>
  <si>
    <t xml:space="preserve">Días </t>
  </si>
  <si>
    <t>Vacaciones</t>
  </si>
  <si>
    <t>Natalidad</t>
  </si>
  <si>
    <t>Capacitac.</t>
  </si>
  <si>
    <t>Enfermedad</t>
  </si>
  <si>
    <t xml:space="preserve">Dias </t>
  </si>
  <si>
    <t>Labores</t>
  </si>
  <si>
    <t>Días</t>
  </si>
  <si>
    <t>días</t>
  </si>
  <si>
    <t>Domingos</t>
  </si>
  <si>
    <t>Habiles</t>
  </si>
  <si>
    <t>Lab.</t>
  </si>
  <si>
    <t>Administ</t>
  </si>
  <si>
    <t>Efect.</t>
  </si>
  <si>
    <t>Auditor</t>
  </si>
  <si>
    <t>TOTAL DIAS</t>
  </si>
  <si>
    <t>TOTAL HORAS</t>
  </si>
  <si>
    <t>(jornada de 8 horas)</t>
  </si>
  <si>
    <t>CALCULO DEL TIEMPO DISPONIBLE PARA LAS AUDITORIAS</t>
  </si>
  <si>
    <t>MES</t>
  </si>
  <si>
    <t xml:space="preserve">SABADOS </t>
  </si>
  <si>
    <t>FERIADOS</t>
  </si>
  <si>
    <t>Y</t>
  </si>
  <si>
    <t>(*)</t>
  </si>
  <si>
    <t>TOTALES</t>
  </si>
  <si>
    <t>HABILES</t>
  </si>
  <si>
    <t>DOMINGOS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</si>
  <si>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</si>
  <si>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</si>
  <si>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</si>
  <si>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</si>
  <si>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</si>
  <si>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</si>
  <si>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</si>
  <si>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</si>
  <si>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</si>
  <si>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</si>
  <si>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</si>
  <si>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</si>
  <si>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CLASIFICACION DE LAS PRIORIDADES POR TIPO DE AUDITORIAS</t>
  </si>
  <si>
    <t>TIPO DE AUDITORIA</t>
  </si>
  <si>
    <t>FACTORES A CONSIDERAR</t>
  </si>
  <si>
    <t>RIESGOS</t>
  </si>
  <si>
    <t>DÍAS</t>
  </si>
  <si>
    <t>TOTAL</t>
  </si>
  <si>
    <t xml:space="preserve">7.4 </t>
  </si>
  <si>
    <t>DE GESTION 2000</t>
  </si>
  <si>
    <t>DETALLE</t>
  </si>
  <si>
    <t>Evaluac.</t>
  </si>
  <si>
    <t>AUD SAYCO</t>
  </si>
  <si>
    <t>Aud Esp</t>
  </si>
  <si>
    <t xml:space="preserve">         Seguimiento  a  Recomendaciones </t>
  </si>
  <si>
    <t>NO PROGRAMADAS</t>
  </si>
  <si>
    <t>NO PROGRAM</t>
  </si>
  <si>
    <t xml:space="preserve">de </t>
  </si>
  <si>
    <t>PERSONAL</t>
  </si>
  <si>
    <t>CONTRATAC</t>
  </si>
  <si>
    <t>Alcides Arg</t>
  </si>
  <si>
    <t>Cobro 100Bs</t>
  </si>
  <si>
    <t>NORMAL</t>
  </si>
  <si>
    <t>VEHICULOS</t>
  </si>
  <si>
    <t>INCOS No2</t>
  </si>
  <si>
    <t>Y-G 99</t>
  </si>
  <si>
    <t>Bs - Ss</t>
  </si>
  <si>
    <t>97-98-99</t>
  </si>
  <si>
    <t>Laredo</t>
  </si>
  <si>
    <t>PARACAYA</t>
  </si>
  <si>
    <t>SEDUCA</t>
  </si>
  <si>
    <t>VACAS</t>
  </si>
  <si>
    <t>Pgo Día</t>
  </si>
  <si>
    <t xml:space="preserve">  </t>
  </si>
  <si>
    <t>Pgo.Día</t>
  </si>
  <si>
    <t>C/Total</t>
  </si>
  <si>
    <t xml:space="preserve">CARGO </t>
  </si>
  <si>
    <t xml:space="preserve">D I A S </t>
  </si>
  <si>
    <t xml:space="preserve">PAGO </t>
  </si>
  <si>
    <t>A N U A L</t>
  </si>
  <si>
    <t>POR  DIA</t>
  </si>
  <si>
    <t>POR  HORA</t>
  </si>
  <si>
    <t>EFECTIVOS</t>
  </si>
  <si>
    <t>32.268.-</t>
  </si>
  <si>
    <t>CONCEPTO</t>
  </si>
  <si>
    <t xml:space="preserve">AUDITORIAS PROGRAMADAS </t>
  </si>
  <si>
    <t xml:space="preserve">Jefe </t>
  </si>
  <si>
    <t xml:space="preserve">Actividades Administrativas </t>
  </si>
  <si>
    <t>Días laborables</t>
  </si>
  <si>
    <t xml:space="preserve">Asignación  de tiempos  a cada auditor </t>
  </si>
  <si>
    <t>CARGO</t>
  </si>
  <si>
    <t xml:space="preserve">DIAS HABILES </t>
  </si>
  <si>
    <t xml:space="preserve">ANUAL </t>
  </si>
  <si>
    <t>POR DIA</t>
  </si>
  <si>
    <t xml:space="preserve">POR HORA </t>
  </si>
  <si>
    <t xml:space="preserve">REMUNERACION </t>
  </si>
  <si>
    <t xml:space="preserve">TOTALES </t>
  </si>
  <si>
    <t>CUADRO A</t>
  </si>
  <si>
    <t>CANTIDAD</t>
  </si>
  <si>
    <t>VALOR</t>
  </si>
  <si>
    <t>PASAJES</t>
  </si>
  <si>
    <t>VIATICOS</t>
  </si>
  <si>
    <t xml:space="preserve">Nº DIAS </t>
  </si>
  <si>
    <t xml:space="preserve">VALOR </t>
  </si>
  <si>
    <t xml:space="preserve">TOTAL </t>
  </si>
  <si>
    <t xml:space="preserve">AUDITORIAS  NO PROGRAMADAS </t>
  </si>
  <si>
    <t>ESPECIALES</t>
  </si>
  <si>
    <t>AUDITORIAS NO PROGRAMADAS</t>
  </si>
  <si>
    <t xml:space="preserve">COSTO DEL PERSONAL TECNICO POR UNIDAD DE TIEMPO </t>
  </si>
  <si>
    <t>CUADRO Nº 6</t>
  </si>
  <si>
    <t>MESES</t>
  </si>
  <si>
    <t>A</t>
  </si>
  <si>
    <t>M</t>
  </si>
  <si>
    <t>Profesional</t>
  </si>
  <si>
    <t>TOTAL DIAS ASIGNADOS A LA AUDITORIAS</t>
  </si>
  <si>
    <t>Jefe</t>
  </si>
  <si>
    <t>FECHAS</t>
  </si>
  <si>
    <t>Dias</t>
  </si>
  <si>
    <t>AUDITORIA 1</t>
  </si>
  <si>
    <t>AUDITORIA 2</t>
  </si>
  <si>
    <t>Costo</t>
  </si>
  <si>
    <t>Concepto</t>
  </si>
  <si>
    <t>Diario</t>
  </si>
  <si>
    <t>AUDITORIA 3</t>
  </si>
  <si>
    <t>AUDITORIA 4</t>
  </si>
  <si>
    <t>AUDITORIA 5</t>
  </si>
  <si>
    <t xml:space="preserve"> AUDITORIA 7</t>
  </si>
  <si>
    <t>Cumplimiento Art.27 inc.e) de la Ley 1178</t>
  </si>
  <si>
    <t xml:space="preserve"> AUDITORIA 8</t>
  </si>
  <si>
    <t>CUADRO 2</t>
  </si>
  <si>
    <t>INFORMACIÓN SOBRE CADA UNA DE LAS ENTIDADES BAJO TUICIÓN</t>
  </si>
  <si>
    <t>1.           Denominación de la Entidad bajo tuición:</t>
  </si>
  <si>
    <t>2.           Código según clasificador institucional:</t>
  </si>
  <si>
    <t>3.           Siglas según clasificador institucional:</t>
  </si>
  <si>
    <t>4.           Cobertura geográfica:</t>
  </si>
  <si>
    <t xml:space="preserve">                            Local</t>
  </si>
  <si>
    <t xml:space="preserve">                            Departamental</t>
  </si>
  <si>
    <t xml:space="preserve">                            Nacional</t>
  </si>
  <si>
    <t>7.Monto del Patrimonio total de la gestión anterior:</t>
  </si>
  <si>
    <t>8.Cantidad total de personal dependiente:</t>
  </si>
  <si>
    <t>10.Naturaleza de la última auditoria realizada por el ente tutor en la entidad bajo tuición:</t>
  </si>
  <si>
    <t xml:space="preserve">                           Gestión actual</t>
  </si>
  <si>
    <t>5.          Presupuesto total aprobado:</t>
  </si>
  <si>
    <t>6.          Fuentes de financiación</t>
  </si>
  <si>
    <t xml:space="preserve">                           Ingresos propios por operación</t>
  </si>
  <si>
    <t xml:space="preserve">                           Gestión anterior</t>
  </si>
  <si>
    <t xml:space="preserve">                           Gobierno</t>
  </si>
  <si>
    <t xml:space="preserve">                           Otros</t>
  </si>
  <si>
    <t>11.        Manifieste si la entidad bajo tuición</t>
  </si>
  <si>
    <t xml:space="preserve">                          Tiene UAI propia:</t>
  </si>
  <si>
    <t xml:space="preserve">                          No tiene UAI propia</t>
  </si>
  <si>
    <t>CUADRO 3</t>
  </si>
  <si>
    <t>INFORMACIÓN SOBRE EL ENTE TUTOR</t>
  </si>
  <si>
    <t>1.          Denominación de la entidad tutora:</t>
  </si>
  <si>
    <t xml:space="preserve">                          Financiera</t>
  </si>
  <si>
    <t xml:space="preserve">                          Operacional</t>
  </si>
  <si>
    <t xml:space="preserve">                          Sayco</t>
  </si>
  <si>
    <t xml:space="preserve">                          Especial</t>
  </si>
  <si>
    <t>2.          Código según clasificador institucional:</t>
  </si>
  <si>
    <t>3.          Siglas según clasificador institucional:</t>
  </si>
  <si>
    <t>4.          Entidad cabeza de sector según clasificador institucional:</t>
  </si>
  <si>
    <t>5.          Fecha de la última auditoria realizada por el ente tutor en nuestra entidad:</t>
  </si>
  <si>
    <t>ENTIDADES</t>
  </si>
  <si>
    <t>ENTIDADES VINCULADAS POR RELACIONES DE TUICIÓN</t>
  </si>
  <si>
    <t>GOBCEN</t>
  </si>
  <si>
    <t>INFORMACIÓN A INCLUIR EN  POA DE LAS ENTIDADES BAJO TUICIÓN</t>
  </si>
  <si>
    <t xml:space="preserve">1er. Seguimiento Evaluación de Ingresos y Gastos SEDUCA Gestión </t>
  </si>
  <si>
    <t>AUDITORIAS</t>
  </si>
  <si>
    <t xml:space="preserve">DETERMINACION DE PRIORIDADES    </t>
  </si>
  <si>
    <t xml:space="preserve">CUADRO A </t>
  </si>
  <si>
    <t>TIEMPO EFECTIVO DEL PERSONAL TECNICO</t>
  </si>
  <si>
    <t xml:space="preserve">                                                    </t>
  </si>
  <si>
    <t xml:space="preserve"> AUDITORIA 6</t>
  </si>
  <si>
    <t>D.D.E.</t>
  </si>
  <si>
    <t>D.D.E.-CBBA</t>
  </si>
  <si>
    <t>1er Semestre</t>
  </si>
  <si>
    <t>9.Fecha de la última auditoria realizada por el ente tutor en la entidad bajo tuición: Aud Ext EE.FF.</t>
  </si>
  <si>
    <t>Tiene UAI Propia</t>
  </si>
  <si>
    <t>AUDITORIAS FINANCIERAS</t>
  </si>
  <si>
    <t xml:space="preserve">Cumplimiento Art. 27 inc e) de la Ley 1178 </t>
  </si>
  <si>
    <t xml:space="preserve">de resultados </t>
  </si>
  <si>
    <t xml:space="preserve">                                                              CUADRO No 9 </t>
  </si>
  <si>
    <t>FINANCIERAS</t>
  </si>
  <si>
    <t>INFORMACIÓN A INCLUIR EN POA DE ENTES TUTORES</t>
  </si>
  <si>
    <t>ORDENAMIENTO SEGÚN LAS PRIORIDADES ASIGNADAS</t>
  </si>
  <si>
    <t>DDE-CBBA</t>
  </si>
  <si>
    <t>Min Educación</t>
  </si>
  <si>
    <t>Min Educac</t>
  </si>
  <si>
    <t>DDE. CBBA</t>
  </si>
  <si>
    <t>GOB. CENTRAL</t>
  </si>
  <si>
    <t xml:space="preserve"> AUDITORIA 9</t>
  </si>
  <si>
    <t>Titulos de Bachiller</t>
  </si>
  <si>
    <t>4,161,800</t>
  </si>
  <si>
    <t xml:space="preserve">Valorados La Paz </t>
  </si>
  <si>
    <t xml:space="preserve">                          CUADRO No 13</t>
  </si>
  <si>
    <t xml:space="preserve">CUADRO Nº 10 </t>
  </si>
  <si>
    <t xml:space="preserve">CUADRO 12 </t>
  </si>
  <si>
    <t>Departamental</t>
  </si>
  <si>
    <t>Gobierno -41000</t>
  </si>
  <si>
    <t>Ingresos Propios de la  D.D.E. 20230</t>
  </si>
  <si>
    <t>X</t>
  </si>
  <si>
    <t xml:space="preserve">CUADRO Nº 5 </t>
  </si>
  <si>
    <t xml:space="preserve">CUADRO Nº 4  </t>
  </si>
  <si>
    <t>AUDITORIAS ESPECIALES</t>
  </si>
  <si>
    <t xml:space="preserve">CUADRO Nº 11 </t>
  </si>
  <si>
    <t>AUDITORIA DE CONTROL INTERNO  DE CONFIABILIDAD DE REGISTROS CONTABLES Y ESTADOS FINANCIEROS AL 31 DE DICIEMBRE DE 2015 DE LA DDE.</t>
  </si>
  <si>
    <t>2,581,81</t>
  </si>
  <si>
    <t>7,238,40</t>
  </si>
  <si>
    <t>3,688,30</t>
  </si>
  <si>
    <t>12,064,-</t>
  </si>
  <si>
    <t>15,752,30</t>
  </si>
  <si>
    <t>AUDITORIA SAYCO EVALUACION DEL SPO EN LA DDE. GESTION 2015</t>
  </si>
  <si>
    <t>AUDITORIA SAYCO EVALUACION DEL SP  EN LA DDE GESTION 2015</t>
  </si>
  <si>
    <t xml:space="preserve">AUDITORIA OPERATIVA SEGUIMIENTO Y APOYO </t>
  </si>
  <si>
    <t>TECNICO A LA GESTION PEDAGOGICA Y ADM SOBRE</t>
  </si>
  <si>
    <t>CUMPLIMIENTO DE LA LEY 070-RM 01/2016</t>
  </si>
  <si>
    <t xml:space="preserve">                   AUDITORIAS ESPECIALES</t>
  </si>
  <si>
    <t xml:space="preserve">SUELDOS CANCELADOS A PROF DE AULA SIN </t>
  </si>
  <si>
    <t xml:space="preserve">CONSTITUCIONAL 1595/2012 </t>
  </si>
  <si>
    <t>EVIDENCIA DE PRESTACION SENTENCIA</t>
  </si>
  <si>
    <t>AUDITORIA ESPECIAL</t>
  </si>
  <si>
    <t xml:space="preserve">AUDITORIA CON INDICIOS DE RESPONSABILIDAD SOBRE CASOS DE EJERCICIO DE FUNCIONES EN BASE A DOC FALSOS G. 2015 </t>
  </si>
  <si>
    <t>SEGUIMIENTOS, RELEVAMIENTO INFORMACION -POA -OTROS</t>
  </si>
  <si>
    <t>8,444,80</t>
  </si>
  <si>
    <t>11,064,9</t>
  </si>
  <si>
    <t>14,476,80</t>
  </si>
  <si>
    <t>22,129,80</t>
  </si>
  <si>
    <t>21,760,97</t>
  </si>
  <si>
    <t>4,301,000,-</t>
  </si>
  <si>
    <t>Transferencias 4600</t>
  </si>
  <si>
    <t>24,522,467,82</t>
  </si>
  <si>
    <t>Verificación de valorados La Paz Gestión 2014</t>
  </si>
  <si>
    <t xml:space="preserve">COSTO DE LA AUDITORIA  </t>
  </si>
  <si>
    <r>
      <t xml:space="preserve">7.2   COSTO DEL PERSONAL AUDITORIA POR UNIDAD DE TIEMPO </t>
    </r>
    <r>
      <rPr>
        <sz val="10"/>
        <color rgb="FFFF0000"/>
        <rFont val="Courier New"/>
        <family val="3"/>
      </rPr>
      <t>NO</t>
    </r>
  </si>
  <si>
    <r>
      <t xml:space="preserve">ESTIMACIÓN DEL COSTO DE CADA AUDITORIA PROGRAMADA DE GESTION 1999 </t>
    </r>
    <r>
      <rPr>
        <sz val="10"/>
        <color rgb="FFFF0000"/>
        <rFont val="Courier New"/>
        <family val="3"/>
      </rPr>
      <t>NO SIRVE</t>
    </r>
  </si>
  <si>
    <t>Actividad que debe cumplir con la Res. No CGR-1/10/97</t>
  </si>
  <si>
    <r>
      <t xml:space="preserve">                             </t>
    </r>
    <r>
      <rPr>
        <b/>
        <sz val="14"/>
        <rFont val="Arial"/>
        <family val="2"/>
      </rPr>
      <t>CRONOGRAMA DE ACTIVIDADES</t>
    </r>
    <r>
      <rPr>
        <b/>
        <sz val="14"/>
        <color rgb="FFFF0000"/>
        <rFont val="Arial"/>
        <family val="2"/>
      </rPr>
      <t xml:space="preserve">  </t>
    </r>
  </si>
  <si>
    <t>AUDITORIA 1 - 2</t>
  </si>
  <si>
    <t>AUDITORIA 6</t>
  </si>
  <si>
    <r>
      <rPr>
        <sz val="9"/>
        <color rgb="FFFF0000"/>
        <rFont val="Arial"/>
        <family val="2"/>
      </rPr>
      <t>NO VALIDO AUDITORIA INFORME DEAUDITOR DE CONFIABILIDAD DE REGISTROS CONTABLES Y ESTADOS FINANC</t>
    </r>
    <r>
      <rPr>
        <sz val="9"/>
        <rFont val="Arial"/>
        <family val="2"/>
      </rPr>
      <t>IEROS AL 31 DE DICIEMBRE DE 2015 DE LA DDE</t>
    </r>
  </si>
  <si>
    <t>SEGUIMIENTOS</t>
  </si>
  <si>
    <t>AUDITORIA 7</t>
  </si>
  <si>
    <t xml:space="preserve">CUADRO 7  </t>
  </si>
  <si>
    <t>6.         Alcance de la última auditoria realizada por el ente tutor en nuestra entidad (Periodo comprendido por la auditoria): VALORADOS LAPAZ 2015 a agosto 2016</t>
  </si>
  <si>
    <t>SEGUIMIIENTOS</t>
  </si>
  <si>
    <t>1  2</t>
  </si>
  <si>
    <t>Auditoria No Programada</t>
  </si>
  <si>
    <t xml:space="preserve">                                 RELEVAMIENTOS</t>
  </si>
  <si>
    <t xml:space="preserve">Actividad que permite identificar hallazgos relevantes al control interno  </t>
  </si>
  <si>
    <t>Actividad que identifica indicios de responsabilidad administrativa civil, o penal</t>
  </si>
  <si>
    <t>RELEVAMIENTOS</t>
  </si>
  <si>
    <t>AUDITORIA NO PROGRAMADAS</t>
  </si>
  <si>
    <t xml:space="preserve">SEGUIMIENTO AL SISTEMA DE PRESUPUESTOS GESTION 2015 </t>
  </si>
  <si>
    <t>AUDITORIA 10</t>
  </si>
  <si>
    <t>AUDITORIA 11</t>
  </si>
  <si>
    <t>AUDITORIA 12</t>
  </si>
  <si>
    <t>DIAS HABILES PARA LA GESTION 2018</t>
  </si>
  <si>
    <t>AUDITORIAS OPERATIVAS</t>
  </si>
  <si>
    <t>Auditoria Operativa  sobre el acompañamiento y valoracion de la gestion tecnica pedagogica administrativa en 43 distritos educativos (revision y analisis de informes remitidos por los directores distritales) Gestion 2017.</t>
  </si>
  <si>
    <t>Auditoria Operativa  del proceso de elaboracion de datos de la planilla de haberes de la DDE Cbba  Gestion 2017.</t>
  </si>
  <si>
    <t>Informe con indicios de responsabilidad 4ta fase sobre casos de ejercicio de funciones en base a documentos falsos a Gestion 2017</t>
  </si>
  <si>
    <t xml:space="preserve">Seguimiento al Sistema de Programacion de Operaciones Gestion 2016 </t>
  </si>
  <si>
    <t xml:space="preserve">Seguimiento al Sistema de Presupuestos Gestion 2016. </t>
  </si>
  <si>
    <t>Informe complementario de sueldos cancelados a profesores de aula sin evidencia de prestacion de servicios Sentencia Constitucional No 1595/2012</t>
  </si>
  <si>
    <t>Relevamiento de Informacion especifica  elaboracion del POA Gestion 2019</t>
  </si>
  <si>
    <t xml:space="preserve"> Auditorias No Programadas</t>
  </si>
  <si>
    <t>Seguimiento a la Auditoria Especial a los procesos de compulsa de items de Magisterio Fiscal efectuados en la Gestion 2017 y 2016</t>
  </si>
  <si>
    <t xml:space="preserve">Seguimiento al Informe sobre Confiabilidad de Registros Contables y Estados Financieros al 31 de Diciembre de 2016 de la DDE Cbba.  </t>
  </si>
  <si>
    <t xml:space="preserve"> Informe  del Auditor  y el control interno sobre la Confiabilidad de Registros Contables y Estados Financieros al 31 de Diciembre de 2017 de la DDE</t>
  </si>
  <si>
    <t>OPERATIVAS</t>
  </si>
  <si>
    <t>10,039,05</t>
  </si>
  <si>
    <t>INFORME DEL AUDITOR  Y CONTROL INTERNO SOBRE LA CONFIABILIDAD DE REGISTROS CONTABLES Y ESTADOS FINANCIEROS AL 31 DE DICIEMBRE DE 2017 DE LA DDE</t>
  </si>
  <si>
    <t>AUDITORIA OPERATIVA SOBRE EL ACOMPAÑAMIENTO Y VALORACION DE LA GESTION TECNICA PEDAGOGICA  Y ADM EN 43 DISTRITOS</t>
  </si>
  <si>
    <t>17,209,80</t>
  </si>
  <si>
    <t>AUDITORIA OPERATIVA DEL PROCESO DE ELABORACION DE DATOS DE LA PLANILLA DE HABERES DE LA DDE. GESTION 2017</t>
  </si>
  <si>
    <t>21,136,50</t>
  </si>
  <si>
    <t>21,236,50</t>
  </si>
  <si>
    <t>INFORME CON INDICIOS DE RESPONSABILIDAD 4TA FASE SOBRE EJERCICIO DE FUNCIONES EN BASE A DOC FALSOS GESTION 2017</t>
  </si>
  <si>
    <t>19,022,85</t>
  </si>
  <si>
    <t>3,162,00</t>
  </si>
  <si>
    <t>Viatic Pasaj</t>
  </si>
  <si>
    <t>22,185,70</t>
  </si>
  <si>
    <t xml:space="preserve"> AUDITORIA 3</t>
  </si>
  <si>
    <t>AUDITORIA 9</t>
  </si>
  <si>
    <t>6,763,68</t>
  </si>
  <si>
    <t>SEGUIMIENTO AL SISTEMA DE PROGRAMACION DE OPERACIONES GESTION 2016</t>
  </si>
  <si>
    <t>5,495,49</t>
  </si>
  <si>
    <t>4,227,30</t>
  </si>
  <si>
    <t>MAGISTERIO FISCAL G,2017-2016</t>
  </si>
  <si>
    <t>6,340,95</t>
  </si>
  <si>
    <t xml:space="preserve">RELEVAMIENTO DE INFORMACION ESPECIFICA POA 2019 </t>
  </si>
  <si>
    <t>12,681,90</t>
  </si>
  <si>
    <t>19,445,58</t>
  </si>
  <si>
    <t>6,883,92</t>
  </si>
  <si>
    <t>1,182,00</t>
  </si>
  <si>
    <t>18,391,80</t>
  </si>
  <si>
    <t>Cálculo de viáticos y pasajes (para la auditoria 4)</t>
  </si>
  <si>
    <t>Cálculo de viáticos y pasajes (para la auditoria  6)</t>
  </si>
  <si>
    <t>Total de la Auditoria 4 Y 6 = (3162 + 1182)  =  4,344,-</t>
  </si>
  <si>
    <t xml:space="preserve">Determinación de la eficacia, y el control interno del sistema de conformidad con las Normas de Auditoria Operacional </t>
  </si>
  <si>
    <t>Determinación de la eficacia, y el control interno del sistema de la Gestion de conformidad con las Normas de Auditoria Operacional</t>
  </si>
  <si>
    <t>Determinacion de la eficacia y el control interno del sistema de conformidad con las Normas de Auditoria Operacional</t>
  </si>
  <si>
    <t xml:space="preserve">Determinacion de la eficacia y el control interno del sistema de conformidad con las Normas de Auditoria Operacional </t>
  </si>
  <si>
    <t>7.         Naturaleza de la última auditoria realizada por ente tutor en nuestra entidad: Septiembre 2016</t>
  </si>
  <si>
    <t xml:space="preserve">Valorados </t>
  </si>
  <si>
    <t xml:space="preserve">                          Otras Valorados La Paz</t>
  </si>
  <si>
    <t>Relevamiento de Informacion especifica  elaboracion del POA Gestion 2018</t>
  </si>
  <si>
    <t>Recuperacion de Recursos Cobrados con el uso de documentos falsos (Titulos, Categorias) que pueden originar indicios de Responsabilidad Civil o Penal</t>
  </si>
  <si>
    <t>GESTION 2016</t>
  </si>
  <si>
    <t>SEGUIMIENTO A LA CONFIABILIDAD DE EE. FF.</t>
  </si>
  <si>
    <t>14,341,50</t>
  </si>
  <si>
    <t>SUELDOS CANCELADOS SIN PRESTAR</t>
  </si>
  <si>
    <t xml:space="preserve"> SERVICIOS SENT CONST No1595/2012</t>
  </si>
  <si>
    <t xml:space="preserve">SEGUIMIENTO A LA AUDITORIA ESPECIAL A LAS </t>
  </si>
  <si>
    <t xml:space="preserve">COMPULSAS 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</si>
</sst>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_(&quot;Bs.&quot;* #,##0.00_);_(&quot;Bs.&quot;* \(#,##0.00\);_(&quot;Bs.&quot;* &quot;-&quot;??_);_(@_)"/>
    <numFmt numFmtId="165" formatCode="_(* #,##0.00_);_(* \(#,##0.00\);_(* &quot;-&quot;_);_(@_)"/>
  </numFmts>
  <fonts count="59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Courier New"/>
      <family val="3"/>
    </font>
    <font>
      <sz val="8"/>
      <name val="Courier New"/>
      <family val="3"/>
    </font>
    <font>
      <b/>
      <sz val="10"/>
      <name val="Times New Roman"/>
      <family val="1"/>
    </font>
    <font>
      <b/>
      <sz val="14"/>
      <name val="Courier New"/>
      <family val="3"/>
    </font>
    <font>
      <b/>
      <sz val="14"/>
      <name val="Times New Roman"/>
      <family val="1"/>
    </font>
    <font>
      <b/>
      <sz val="11"/>
      <name val="Courier New"/>
      <family val="3"/>
    </font>
    <font>
      <sz val="11"/>
      <name val="Courier New"/>
      <family val="3"/>
    </font>
    <font>
      <sz val="12"/>
      <name val="Courier New"/>
      <family val="3"/>
    </font>
    <font>
      <b/>
      <sz val="18"/>
      <name val="Courier New"/>
      <family val="3"/>
    </font>
    <font>
      <b/>
      <sz val="18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sz val="14"/>
      <name val="Courier New"/>
      <family val="3"/>
    </font>
    <font>
      <i/>
      <sz val="14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8"/>
      <name val="Times New Roman"/>
      <family val="1"/>
    </font>
    <font>
      <i/>
      <sz val="18"/>
      <name val="Times New Roman"/>
      <family val="1"/>
    </font>
    <font>
      <b/>
      <sz val="8"/>
      <color indexed="8"/>
      <name val="Courier New"/>
      <family val="3"/>
    </font>
    <font>
      <sz val="9"/>
      <name val="Courier New"/>
      <family val="3"/>
    </font>
    <font>
      <b/>
      <sz val="12"/>
      <color indexed="8"/>
      <name val="Courier New"/>
      <family val="3"/>
    </font>
    <font>
      <b/>
      <sz val="12"/>
      <name val="Courier New"/>
      <family val="3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2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4"/>
      <color indexed="8"/>
      <name val="Times New Roman"/>
      <family val="1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Courier New"/>
      <family val="3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color rgb="FFFF0000"/>
      <name val="Courier New"/>
      <family val="3"/>
    </font>
    <font>
      <b/>
      <sz val="20"/>
      <color theme="1"/>
      <name val="Times New Roman"/>
      <family val="1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Courier New"/>
      <family val="3"/>
    </font>
    <font>
      <b/>
      <sz val="10"/>
      <color indexed="8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/>
  </cellStyleXfs>
  <cellXfs count="5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3" fontId="4" fillId="0" borderId="2" xfId="0" applyNumberFormat="1" applyFont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17" xfId="0" applyFont="1" applyBorder="1" applyAlignment="1">
      <alignment horizontal="left"/>
    </xf>
    <xf numFmtId="0" fontId="3" fillId="0" borderId="0" xfId="0" applyFont="1" applyBorder="1"/>
    <xf numFmtId="41" fontId="4" fillId="0" borderId="18" xfId="1" applyNumberFormat="1" applyFont="1" applyBorder="1"/>
    <xf numFmtId="41" fontId="4" fillId="0" borderId="19" xfId="0" applyNumberFormat="1" applyFont="1" applyBorder="1"/>
    <xf numFmtId="41" fontId="4" fillId="0" borderId="5" xfId="1" applyFont="1" applyBorder="1"/>
    <xf numFmtId="0" fontId="4" fillId="2" borderId="20" xfId="0" applyFont="1" applyFill="1" applyBorder="1" applyAlignment="1">
      <alignment horizontal="center"/>
    </xf>
    <xf numFmtId="0" fontId="4" fillId="2" borderId="20" xfId="0" applyFont="1" applyFill="1" applyBorder="1" applyAlignment="1"/>
    <xf numFmtId="0" fontId="4" fillId="2" borderId="21" xfId="0" applyFont="1" applyFill="1" applyBorder="1" applyAlignment="1">
      <alignment horizontal="left"/>
    </xf>
    <xf numFmtId="165" fontId="4" fillId="0" borderId="4" xfId="1" applyNumberFormat="1" applyFont="1" applyBorder="1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8" fillId="3" borderId="16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3" fillId="0" borderId="25" xfId="0" applyFont="1" applyBorder="1"/>
    <xf numFmtId="0" fontId="8" fillId="3" borderId="26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6" xfId="0" applyFont="1" applyBorder="1" applyAlignment="1">
      <alignment horizontal="left"/>
    </xf>
    <xf numFmtId="0" fontId="16" fillId="0" borderId="26" xfId="0" applyFont="1" applyBorder="1" applyAlignment="1">
      <alignment horizontal="center"/>
    </xf>
    <xf numFmtId="0" fontId="16" fillId="0" borderId="24" xfId="0" applyFont="1" applyBorder="1" applyAlignment="1">
      <alignment horizontal="left"/>
    </xf>
    <xf numFmtId="0" fontId="17" fillId="0" borderId="0" xfId="0" applyFont="1" applyAlignment="1">
      <alignment horizontal="centerContinuous"/>
    </xf>
    <xf numFmtId="0" fontId="13" fillId="3" borderId="2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8" fillId="4" borderId="0" xfId="0" applyFont="1" applyFill="1"/>
    <xf numFmtId="0" fontId="18" fillId="4" borderId="0" xfId="0" applyFont="1" applyFill="1" applyBorder="1"/>
    <xf numFmtId="0" fontId="17" fillId="4" borderId="0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0" fontId="0" fillId="4" borderId="0" xfId="0" applyFill="1"/>
    <xf numFmtId="0" fontId="6" fillId="3" borderId="28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6" fillId="4" borderId="0" xfId="0" applyFont="1" applyFill="1"/>
    <xf numFmtId="0" fontId="13" fillId="4" borderId="0" xfId="0" applyFont="1" applyFill="1"/>
    <xf numFmtId="0" fontId="24" fillId="4" borderId="0" xfId="0" applyFont="1" applyFill="1"/>
    <xf numFmtId="0" fontId="22" fillId="4" borderId="31" xfId="0" applyFont="1" applyFill="1" applyBorder="1"/>
    <xf numFmtId="0" fontId="21" fillId="4" borderId="32" xfId="0" applyFont="1" applyFill="1" applyBorder="1"/>
    <xf numFmtId="0" fontId="22" fillId="4" borderId="33" xfId="0" applyFont="1" applyFill="1" applyBorder="1"/>
    <xf numFmtId="0" fontId="21" fillId="4" borderId="34" xfId="0" applyFont="1" applyFill="1" applyBorder="1"/>
    <xf numFmtId="0" fontId="0" fillId="4" borderId="0" xfId="0" applyFill="1" applyBorder="1"/>
    <xf numFmtId="0" fontId="21" fillId="3" borderId="35" xfId="0" applyFont="1" applyFill="1" applyBorder="1"/>
    <xf numFmtId="0" fontId="22" fillId="3" borderId="34" xfId="0" applyFont="1" applyFill="1" applyBorder="1" applyAlignment="1">
      <alignment horizontal="center"/>
    </xf>
    <xf numFmtId="0" fontId="22" fillId="3" borderId="32" xfId="0" applyFont="1" applyFill="1" applyBorder="1" applyAlignment="1">
      <alignment horizontal="center"/>
    </xf>
    <xf numFmtId="0" fontId="16" fillId="4" borderId="24" xfId="0" applyFont="1" applyFill="1" applyBorder="1"/>
    <xf numFmtId="0" fontId="20" fillId="4" borderId="24" xfId="0" applyFont="1" applyFill="1" applyBorder="1"/>
    <xf numFmtId="0" fontId="13" fillId="4" borderId="18" xfId="0" applyFont="1" applyFill="1" applyBorder="1"/>
    <xf numFmtId="0" fontId="16" fillId="4" borderId="18" xfId="0" applyFont="1" applyFill="1" applyBorder="1"/>
    <xf numFmtId="0" fontId="13" fillId="3" borderId="26" xfId="0" applyFont="1" applyFill="1" applyBorder="1"/>
    <xf numFmtId="0" fontId="13" fillId="3" borderId="4" xfId="0" applyFont="1" applyFill="1" applyBorder="1"/>
    <xf numFmtId="0" fontId="13" fillId="3" borderId="24" xfId="0" applyFont="1" applyFill="1" applyBorder="1"/>
    <xf numFmtId="0" fontId="22" fillId="4" borderId="32" xfId="0" applyFont="1" applyFill="1" applyBorder="1"/>
    <xf numFmtId="0" fontId="17" fillId="3" borderId="28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17" fillId="3" borderId="30" xfId="0" applyFont="1" applyFill="1" applyBorder="1" applyAlignment="1">
      <alignment horizontal="center"/>
    </xf>
    <xf numFmtId="0" fontId="26" fillId="3" borderId="23" xfId="0" applyFont="1" applyFill="1" applyBorder="1"/>
    <xf numFmtId="0" fontId="26" fillId="3" borderId="4" xfId="0" applyFont="1" applyFill="1" applyBorder="1"/>
    <xf numFmtId="0" fontId="17" fillId="3" borderId="24" xfId="0" applyFont="1" applyFill="1" applyBorder="1" applyAlignment="1">
      <alignment horizontal="center"/>
    </xf>
    <xf numFmtId="0" fontId="26" fillId="4" borderId="24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4" xfId="0" applyFont="1" applyBorder="1"/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8" fillId="0" borderId="37" xfId="0" applyFont="1" applyBorder="1"/>
    <xf numFmtId="0" fontId="8" fillId="0" borderId="38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17" fontId="0" fillId="0" borderId="0" xfId="0" applyNumberFormat="1"/>
    <xf numFmtId="0" fontId="27" fillId="4" borderId="24" xfId="0" applyFont="1" applyFill="1" applyBorder="1" applyAlignment="1">
      <alignment horizontal="center"/>
    </xf>
    <xf numFmtId="0" fontId="29" fillId="0" borderId="38" xfId="0" applyFont="1" applyBorder="1" applyAlignment="1">
      <alignment horizontal="left"/>
    </xf>
    <xf numFmtId="0" fontId="30" fillId="3" borderId="4" xfId="0" applyFont="1" applyFill="1" applyBorder="1" applyAlignment="1">
      <alignment horizontal="center"/>
    </xf>
    <xf numFmtId="0" fontId="21" fillId="4" borderId="35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" fontId="31" fillId="0" borderId="0" xfId="0" applyNumberFormat="1" applyFont="1" applyBorder="1" applyAlignment="1">
      <alignment horizontal="center"/>
    </xf>
    <xf numFmtId="0" fontId="4" fillId="4" borderId="26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left"/>
    </xf>
    <xf numFmtId="0" fontId="26" fillId="0" borderId="0" xfId="0" applyFont="1"/>
    <xf numFmtId="0" fontId="6" fillId="0" borderId="24" xfId="0" applyFont="1" applyBorder="1" applyAlignment="1">
      <alignment horizontal="left"/>
    </xf>
    <xf numFmtId="0" fontId="15" fillId="0" borderId="0" xfId="0" applyFont="1" applyAlignment="1">
      <alignment horizontal="left"/>
    </xf>
    <xf numFmtId="1" fontId="31" fillId="0" borderId="24" xfId="0" applyNumberFormat="1" applyFont="1" applyBorder="1" applyAlignment="1">
      <alignment horizontal="center"/>
    </xf>
    <xf numFmtId="0" fontId="31" fillId="0" borderId="24" xfId="0" applyFont="1" applyBorder="1" applyAlignment="1">
      <alignment horizontal="left"/>
    </xf>
    <xf numFmtId="0" fontId="33" fillId="0" borderId="0" xfId="0" applyFont="1"/>
    <xf numFmtId="0" fontId="37" fillId="3" borderId="26" xfId="0" applyFont="1" applyFill="1" applyBorder="1" applyAlignment="1">
      <alignment horizontal="center"/>
    </xf>
    <xf numFmtId="0" fontId="37" fillId="3" borderId="28" xfId="0" applyFont="1" applyFill="1" applyBorder="1" applyAlignment="1">
      <alignment horizontal="center"/>
    </xf>
    <xf numFmtId="0" fontId="36" fillId="0" borderId="24" xfId="0" applyFont="1" applyBorder="1" applyAlignment="1">
      <alignment horizontal="center"/>
    </xf>
    <xf numFmtId="14" fontId="36" fillId="0" borderId="24" xfId="0" applyNumberFormat="1" applyFont="1" applyBorder="1" applyAlignment="1">
      <alignment horizontal="center"/>
    </xf>
    <xf numFmtId="0" fontId="32" fillId="0" borderId="0" xfId="0" applyFont="1" applyAlignment="1"/>
    <xf numFmtId="0" fontId="22" fillId="3" borderId="35" xfId="0" applyFont="1" applyFill="1" applyBorder="1" applyAlignment="1">
      <alignment horizontal="center"/>
    </xf>
    <xf numFmtId="0" fontId="22" fillId="4" borderId="41" xfId="0" applyFont="1" applyFill="1" applyBorder="1"/>
    <xf numFmtId="0" fontId="38" fillId="0" borderId="0" xfId="0" applyFont="1"/>
    <xf numFmtId="0" fontId="36" fillId="0" borderId="22" xfId="0" applyFont="1" applyBorder="1" applyAlignment="1">
      <alignment horizontal="justify"/>
    </xf>
    <xf numFmtId="0" fontId="17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7" fillId="4" borderId="42" xfId="0" applyFont="1" applyFill="1" applyBorder="1" applyAlignment="1">
      <alignment horizontal="center"/>
    </xf>
    <xf numFmtId="0" fontId="26" fillId="4" borderId="42" xfId="0" applyFont="1" applyFill="1" applyBorder="1" applyAlignment="1">
      <alignment horizontal="center"/>
    </xf>
    <xf numFmtId="0" fontId="36" fillId="4" borderId="0" xfId="0" applyFont="1" applyFill="1"/>
    <xf numFmtId="0" fontId="39" fillId="4" borderId="0" xfId="0" applyFont="1" applyFill="1" applyBorder="1"/>
    <xf numFmtId="0" fontId="33" fillId="4" borderId="0" xfId="0" applyFont="1" applyFill="1" applyBorder="1"/>
    <xf numFmtId="0" fontId="40" fillId="4" borderId="0" xfId="0" applyFont="1" applyFill="1" applyBorder="1" applyAlignment="1">
      <alignment horizontal="center"/>
    </xf>
    <xf numFmtId="1" fontId="35" fillId="0" borderId="16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14" fillId="0" borderId="0" xfId="0" applyFont="1"/>
    <xf numFmtId="0" fontId="14" fillId="0" borderId="39" xfId="0" applyFont="1" applyBorder="1"/>
    <xf numFmtId="0" fontId="14" fillId="0" borderId="29" xfId="0" applyFont="1" applyBorder="1"/>
    <xf numFmtId="0" fontId="14" fillId="0" borderId="30" xfId="0" applyFont="1" applyBorder="1"/>
    <xf numFmtId="0" fontId="14" fillId="0" borderId="28" xfId="0" applyFont="1" applyBorder="1"/>
    <xf numFmtId="0" fontId="14" fillId="0" borderId="52" xfId="0" applyFont="1" applyBorder="1"/>
    <xf numFmtId="0" fontId="14" fillId="0" borderId="22" xfId="0" applyFont="1" applyBorder="1"/>
    <xf numFmtId="0" fontId="14" fillId="0" borderId="0" xfId="0" applyFont="1" applyBorder="1"/>
    <xf numFmtId="0" fontId="14" fillId="0" borderId="23" xfId="0" applyFont="1" applyBorder="1"/>
    <xf numFmtId="0" fontId="14" fillId="0" borderId="25" xfId="0" applyFont="1" applyBorder="1"/>
    <xf numFmtId="0" fontId="21" fillId="0" borderId="0" xfId="0" applyFont="1"/>
    <xf numFmtId="0" fontId="42" fillId="0" borderId="26" xfId="0" applyFont="1" applyBorder="1" applyAlignment="1">
      <alignment horizontal="left"/>
    </xf>
    <xf numFmtId="0" fontId="42" fillId="0" borderId="26" xfId="0" applyFont="1" applyBorder="1" applyAlignment="1">
      <alignment horizontal="center"/>
    </xf>
    <xf numFmtId="0" fontId="42" fillId="0" borderId="27" xfId="0" applyFont="1" applyBorder="1" applyAlignment="1">
      <alignment horizontal="center"/>
    </xf>
    <xf numFmtId="0" fontId="42" fillId="0" borderId="22" xfId="0" applyFont="1" applyBorder="1" applyAlignment="1">
      <alignment horizontal="left" vertical="justify"/>
    </xf>
    <xf numFmtId="0" fontId="6" fillId="0" borderId="24" xfId="0" applyFont="1" applyFill="1" applyBorder="1"/>
    <xf numFmtId="0" fontId="34" fillId="0" borderId="0" xfId="0" applyFont="1" applyFill="1" applyAlignment="1">
      <alignment horizontal="center"/>
    </xf>
    <xf numFmtId="9" fontId="0" fillId="0" borderId="0" xfId="0" applyNumberFormat="1"/>
    <xf numFmtId="1" fontId="0" fillId="0" borderId="0" xfId="0" applyNumberFormat="1"/>
    <xf numFmtId="0" fontId="36" fillId="0" borderId="16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14" fontId="36" fillId="0" borderId="16" xfId="0" applyNumberFormat="1" applyFont="1" applyFill="1" applyBorder="1" applyAlignment="1">
      <alignment horizontal="center" vertical="center"/>
    </xf>
    <xf numFmtId="0" fontId="35" fillId="0" borderId="22" xfId="0" applyFont="1" applyBorder="1" applyAlignment="1">
      <alignment horizontal="justify"/>
    </xf>
    <xf numFmtId="0" fontId="33" fillId="4" borderId="0" xfId="0" applyFont="1" applyFill="1" applyBorder="1" applyAlignment="1">
      <alignment horizontal="center"/>
    </xf>
    <xf numFmtId="0" fontId="0" fillId="3" borderId="0" xfId="0" applyFill="1" applyBorder="1"/>
    <xf numFmtId="0" fontId="39" fillId="3" borderId="0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39" fillId="3" borderId="0" xfId="0" applyFont="1" applyFill="1" applyBorder="1"/>
    <xf numFmtId="0" fontId="39" fillId="3" borderId="0" xfId="0" applyFont="1" applyFill="1" applyBorder="1" applyAlignment="1">
      <alignment horizontal="center"/>
    </xf>
    <xf numFmtId="0" fontId="40" fillId="4" borderId="0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24" xfId="0" applyFont="1" applyFill="1" applyBorder="1"/>
    <xf numFmtId="0" fontId="8" fillId="0" borderId="24" xfId="0" applyFont="1" applyFill="1" applyBorder="1" applyAlignment="1">
      <alignment horizontal="center"/>
    </xf>
    <xf numFmtId="0" fontId="19" fillId="0" borderId="54" xfId="0" applyFont="1" applyBorder="1" applyAlignment="1">
      <alignment horizontal="left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42" fillId="0" borderId="24" xfId="0" applyFont="1" applyBorder="1" applyAlignment="1">
      <alignment horizontal="left" vertical="justify"/>
    </xf>
    <xf numFmtId="0" fontId="13" fillId="0" borderId="24" xfId="0" applyFont="1" applyBorder="1" applyAlignment="1">
      <alignment horizontal="left" wrapText="1"/>
    </xf>
    <xf numFmtId="0" fontId="0" fillId="0" borderId="52" xfId="0" applyBorder="1"/>
    <xf numFmtId="0" fontId="45" fillId="3" borderId="26" xfId="0" applyFont="1" applyFill="1" applyBorder="1" applyAlignment="1">
      <alignment horizontal="center"/>
    </xf>
    <xf numFmtId="0" fontId="45" fillId="3" borderId="16" xfId="0" applyFont="1" applyFill="1" applyBorder="1" applyAlignment="1">
      <alignment horizontal="center"/>
    </xf>
    <xf numFmtId="0" fontId="37" fillId="3" borderId="40" xfId="0" applyFont="1" applyFill="1" applyBorder="1" applyAlignment="1">
      <alignment horizontal="right"/>
    </xf>
    <xf numFmtId="0" fontId="37" fillId="3" borderId="14" xfId="0" applyFont="1" applyFill="1" applyBorder="1" applyAlignment="1">
      <alignment horizontal="right"/>
    </xf>
    <xf numFmtId="0" fontId="0" fillId="0" borderId="0" xfId="0" applyAlignment="1">
      <alignment horizontal="justify"/>
    </xf>
    <xf numFmtId="0" fontId="0" fillId="4" borderId="0" xfId="0" applyFill="1" applyBorder="1" applyAlignment="1">
      <alignment horizontal="justify"/>
    </xf>
    <xf numFmtId="3" fontId="0" fillId="4" borderId="0" xfId="0" applyNumberFormat="1" applyFill="1"/>
    <xf numFmtId="3" fontId="16" fillId="4" borderId="0" xfId="0" applyNumberFormat="1" applyFont="1" applyFill="1"/>
    <xf numFmtId="3" fontId="13" fillId="3" borderId="26" xfId="0" applyNumberFormat="1" applyFont="1" applyFill="1" applyBorder="1"/>
    <xf numFmtId="3" fontId="13" fillId="3" borderId="39" xfId="0" applyNumberFormat="1" applyFont="1" applyFill="1" applyBorder="1"/>
    <xf numFmtId="3" fontId="13" fillId="3" borderId="4" xfId="0" applyNumberFormat="1" applyFont="1" applyFill="1" applyBorder="1"/>
    <xf numFmtId="3" fontId="16" fillId="4" borderId="24" xfId="0" applyNumberFormat="1" applyFont="1" applyFill="1" applyBorder="1"/>
    <xf numFmtId="3" fontId="16" fillId="4" borderId="18" xfId="0" applyNumberFormat="1" applyFont="1" applyFill="1" applyBorder="1"/>
    <xf numFmtId="3" fontId="0" fillId="0" borderId="0" xfId="0" applyNumberFormat="1"/>
    <xf numFmtId="0" fontId="16" fillId="0" borderId="0" xfId="0" applyFont="1" applyFill="1"/>
    <xf numFmtId="0" fontId="4" fillId="0" borderId="16" xfId="0" applyFont="1" applyFill="1" applyBorder="1" applyAlignment="1">
      <alignment horizontal="left"/>
    </xf>
    <xf numFmtId="0" fontId="17" fillId="0" borderId="0" xfId="0" applyFont="1" applyFill="1" applyAlignment="1">
      <alignment horizontal="centerContinuous"/>
    </xf>
    <xf numFmtId="0" fontId="17" fillId="0" borderId="0" xfId="0" applyFont="1" applyFill="1" applyBorder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0" fillId="0" borderId="0" xfId="0" applyFill="1"/>
    <xf numFmtId="14" fontId="4" fillId="0" borderId="24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2" fillId="0" borderId="32" xfId="0" applyFont="1" applyFill="1" applyBorder="1"/>
    <xf numFmtId="0" fontId="22" fillId="0" borderId="33" xfId="0" applyFont="1" applyFill="1" applyBorder="1"/>
    <xf numFmtId="0" fontId="46" fillId="0" borderId="0" xfId="0" applyFont="1"/>
    <xf numFmtId="0" fontId="46" fillId="0" borderId="39" xfId="0" applyFont="1" applyBorder="1"/>
    <xf numFmtId="0" fontId="46" fillId="0" borderId="29" xfId="0" applyFont="1" applyBorder="1"/>
    <xf numFmtId="0" fontId="46" fillId="0" borderId="30" xfId="0" applyFont="1" applyBorder="1"/>
    <xf numFmtId="0" fontId="46" fillId="0" borderId="39" xfId="0" applyFont="1" applyBorder="1" applyAlignment="1">
      <alignment horizontal="left"/>
    </xf>
    <xf numFmtId="0" fontId="46" fillId="0" borderId="30" xfId="0" applyFont="1" applyBorder="1" applyAlignment="1">
      <alignment horizontal="left"/>
    </xf>
    <xf numFmtId="0" fontId="46" fillId="0" borderId="23" xfId="0" applyFont="1" applyBorder="1"/>
    <xf numFmtId="0" fontId="46" fillId="0" borderId="25" xfId="0" applyFont="1" applyBorder="1"/>
    <xf numFmtId="0" fontId="46" fillId="0" borderId="36" xfId="0" applyFont="1" applyBorder="1"/>
    <xf numFmtId="0" fontId="46" fillId="0" borderId="52" xfId="0" applyFont="1" applyBorder="1"/>
    <xf numFmtId="0" fontId="46" fillId="0" borderId="28" xfId="0" applyFont="1" applyBorder="1"/>
    <xf numFmtId="0" fontId="46" fillId="0" borderId="27" xfId="0" applyFont="1" applyBorder="1"/>
    <xf numFmtId="0" fontId="46" fillId="0" borderId="22" xfId="0" applyFont="1" applyBorder="1"/>
    <xf numFmtId="0" fontId="46" fillId="0" borderId="0" xfId="0" applyFont="1" applyBorder="1"/>
    <xf numFmtId="0" fontId="46" fillId="0" borderId="8" xfId="0" applyFont="1" applyBorder="1"/>
    <xf numFmtId="0" fontId="11" fillId="0" borderId="0" xfId="0" applyFont="1" applyFill="1" applyAlignment="1">
      <alignment horizontal="centerContinuous" vertical="center"/>
    </xf>
    <xf numFmtId="0" fontId="42" fillId="0" borderId="24" xfId="0" applyFont="1" applyBorder="1" applyAlignment="1">
      <alignment horizontal="left"/>
    </xf>
    <xf numFmtId="0" fontId="19" fillId="5" borderId="4" xfId="0" applyFont="1" applyFill="1" applyBorder="1" applyAlignment="1">
      <alignment horizontal="center"/>
    </xf>
    <xf numFmtId="0" fontId="19" fillId="5" borderId="4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0" fillId="5" borderId="42" xfId="0" applyFont="1" applyFill="1" applyBorder="1" applyAlignment="1">
      <alignment horizontal="center"/>
    </xf>
    <xf numFmtId="0" fontId="19" fillId="5" borderId="58" xfId="0" applyFont="1" applyFill="1" applyBorder="1" applyAlignment="1">
      <alignment horizontal="center"/>
    </xf>
    <xf numFmtId="0" fontId="0" fillId="5" borderId="0" xfId="0" applyFill="1"/>
    <xf numFmtId="0" fontId="10" fillId="5" borderId="0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38" xfId="0" applyFont="1" applyFill="1" applyBorder="1" applyAlignment="1">
      <alignment horizontal="center"/>
    </xf>
    <xf numFmtId="3" fontId="8" fillId="5" borderId="18" xfId="0" applyNumberFormat="1" applyFont="1" applyFill="1" applyBorder="1" applyAlignment="1">
      <alignment horizontal="center"/>
    </xf>
    <xf numFmtId="0" fontId="42" fillId="5" borderId="27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1" fontId="6" fillId="5" borderId="24" xfId="0" applyNumberFormat="1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1" fontId="19" fillId="5" borderId="1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1" fontId="0" fillId="5" borderId="0" xfId="0" applyNumberFormat="1" applyFill="1"/>
    <xf numFmtId="0" fontId="42" fillId="0" borderId="26" xfId="0" applyFont="1" applyBorder="1" applyAlignment="1">
      <alignment horizontal="justify" vertical="center"/>
    </xf>
    <xf numFmtId="0" fontId="26" fillId="0" borderId="24" xfId="0" applyFont="1" applyFill="1" applyBorder="1" applyAlignment="1">
      <alignment horizontal="center"/>
    </xf>
    <xf numFmtId="2" fontId="26" fillId="0" borderId="24" xfId="0" applyNumberFormat="1" applyFont="1" applyFill="1" applyBorder="1" applyAlignment="1">
      <alignment horizontal="center"/>
    </xf>
    <xf numFmtId="2" fontId="26" fillId="0" borderId="42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 vertical="center"/>
    </xf>
    <xf numFmtId="14" fontId="33" fillId="5" borderId="16" xfId="0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14" fontId="33" fillId="5" borderId="24" xfId="0" applyNumberFormat="1" applyFont="1" applyFill="1" applyBorder="1" applyAlignment="1">
      <alignment horizontal="center" vertical="center"/>
    </xf>
    <xf numFmtId="1" fontId="48" fillId="0" borderId="24" xfId="0" applyNumberFormat="1" applyFont="1" applyFill="1" applyBorder="1" applyAlignment="1">
      <alignment horizontal="center" vertical="center"/>
    </xf>
    <xf numFmtId="1" fontId="48" fillId="0" borderId="24" xfId="0" applyNumberFormat="1" applyFont="1" applyBorder="1" applyAlignment="1">
      <alignment horizontal="center" vertical="center"/>
    </xf>
    <xf numFmtId="1" fontId="48" fillId="0" borderId="4" xfId="0" applyNumberFormat="1" applyFont="1" applyFill="1" applyBorder="1" applyAlignment="1">
      <alignment horizontal="center" vertical="center"/>
    </xf>
    <xf numFmtId="1" fontId="34" fillId="0" borderId="16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justify" vertical="justify" wrapText="1"/>
    </xf>
    <xf numFmtId="0" fontId="18" fillId="0" borderId="29" xfId="0" applyFont="1" applyBorder="1" applyAlignment="1">
      <alignment horizontal="justify" vertical="justify" wrapText="1"/>
    </xf>
    <xf numFmtId="0" fontId="18" fillId="0" borderId="29" xfId="0" applyFont="1" applyBorder="1"/>
    <xf numFmtId="0" fontId="18" fillId="0" borderId="30" xfId="0" applyFont="1" applyBorder="1"/>
    <xf numFmtId="0" fontId="18" fillId="0" borderId="28" xfId="0" applyFont="1" applyBorder="1"/>
    <xf numFmtId="0" fontId="18" fillId="0" borderId="52" xfId="0" applyFont="1" applyBorder="1"/>
    <xf numFmtId="0" fontId="18" fillId="0" borderId="27" xfId="0" applyFont="1" applyBorder="1"/>
    <xf numFmtId="0" fontId="18" fillId="0" borderId="22" xfId="0" applyFont="1" applyBorder="1"/>
    <xf numFmtId="0" fontId="18" fillId="0" borderId="0" xfId="0" applyFont="1" applyBorder="1"/>
    <xf numFmtId="0" fontId="18" fillId="0" borderId="8" xfId="0" applyFont="1" applyBorder="1"/>
    <xf numFmtId="0" fontId="18" fillId="0" borderId="23" xfId="0" applyFont="1" applyBorder="1"/>
    <xf numFmtId="0" fontId="18" fillId="0" borderId="25" xfId="0" applyFont="1" applyBorder="1"/>
    <xf numFmtId="0" fontId="18" fillId="0" borderId="36" xfId="0" applyFont="1" applyBorder="1"/>
    <xf numFmtId="0" fontId="18" fillId="0" borderId="0" xfId="0" applyFont="1"/>
    <xf numFmtId="0" fontId="42" fillId="0" borderId="26" xfId="0" applyFont="1" applyBorder="1" applyAlignment="1">
      <alignment horizontal="left" vertical="top"/>
    </xf>
    <xf numFmtId="0" fontId="42" fillId="0" borderId="26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/>
    </xf>
    <xf numFmtId="0" fontId="16" fillId="5" borderId="26" xfId="0" applyFont="1" applyFill="1" applyBorder="1" applyAlignment="1">
      <alignment horizontal="center" vertical="top"/>
    </xf>
    <xf numFmtId="0" fontId="16" fillId="5" borderId="24" xfId="0" applyFont="1" applyFill="1" applyBorder="1" applyAlignment="1">
      <alignment horizontal="center" vertical="top"/>
    </xf>
    <xf numFmtId="0" fontId="16" fillId="5" borderId="4" xfId="0" applyFont="1" applyFill="1" applyBorder="1" applyAlignment="1">
      <alignment horizontal="center" vertical="top"/>
    </xf>
    <xf numFmtId="0" fontId="16" fillId="5" borderId="8" xfId="0" applyFont="1" applyFill="1" applyBorder="1" applyAlignment="1">
      <alignment horizontal="center" vertical="top"/>
    </xf>
    <xf numFmtId="0" fontId="16" fillId="5" borderId="16" xfId="0" applyFont="1" applyFill="1" applyBorder="1" applyAlignment="1">
      <alignment horizontal="center" vertical="top"/>
    </xf>
    <xf numFmtId="0" fontId="42" fillId="0" borderId="24" xfId="0" applyFont="1" applyFill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42" fillId="0" borderId="24" xfId="0" applyFont="1" applyBorder="1" applyAlignment="1">
      <alignment horizontal="center" vertical="top"/>
    </xf>
    <xf numFmtId="0" fontId="42" fillId="0" borderId="16" xfId="0" applyFont="1" applyBorder="1" applyAlignment="1">
      <alignment horizontal="center" vertical="top"/>
    </xf>
    <xf numFmtId="0" fontId="16" fillId="0" borderId="24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42" fillId="0" borderId="26" xfId="0" applyFont="1" applyFill="1" applyBorder="1" applyAlignment="1">
      <alignment horizontal="left" vertical="top"/>
    </xf>
    <xf numFmtId="0" fontId="42" fillId="0" borderId="24" xfId="0" applyFont="1" applyFill="1" applyBorder="1" applyAlignment="1">
      <alignment horizontal="justify" vertical="top"/>
    </xf>
    <xf numFmtId="0" fontId="42" fillId="5" borderId="24" xfId="0" applyFont="1" applyFill="1" applyBorder="1" applyAlignment="1">
      <alignment horizontal="center" vertical="top"/>
    </xf>
    <xf numFmtId="0" fontId="42" fillId="5" borderId="4" xfId="0" applyFont="1" applyFill="1" applyBorder="1" applyAlignment="1">
      <alignment horizontal="center" vertical="top"/>
    </xf>
    <xf numFmtId="0" fontId="18" fillId="4" borderId="24" xfId="0" applyFont="1" applyFill="1" applyBorder="1" applyAlignment="1">
      <alignment vertical="top"/>
    </xf>
    <xf numFmtId="0" fontId="41" fillId="0" borderId="24" xfId="0" applyFont="1" applyBorder="1" applyAlignment="1">
      <alignment horizontal="left" wrapText="1"/>
    </xf>
    <xf numFmtId="0" fontId="19" fillId="5" borderId="28" xfId="0" applyFont="1" applyFill="1" applyBorder="1" applyAlignment="1">
      <alignment horizontal="center" vertical="top"/>
    </xf>
    <xf numFmtId="1" fontId="19" fillId="5" borderId="24" xfId="0" applyNumberFormat="1" applyFont="1" applyFill="1" applyBorder="1" applyAlignment="1">
      <alignment horizontal="center" vertical="top"/>
    </xf>
    <xf numFmtId="0" fontId="19" fillId="5" borderId="24" xfId="0" applyFont="1" applyFill="1" applyBorder="1" applyAlignment="1">
      <alignment horizontal="center" vertical="top"/>
    </xf>
    <xf numFmtId="1" fontId="16" fillId="5" borderId="16" xfId="0" applyNumberFormat="1" applyFont="1" applyFill="1" applyBorder="1" applyAlignment="1">
      <alignment horizontal="center" vertical="top"/>
    </xf>
    <xf numFmtId="0" fontId="16" fillId="5" borderId="23" xfId="0" applyFont="1" applyFill="1" applyBorder="1" applyAlignment="1">
      <alignment horizontal="center" vertical="top"/>
    </xf>
    <xf numFmtId="1" fontId="16" fillId="5" borderId="4" xfId="0" applyNumberFormat="1" applyFont="1" applyFill="1" applyBorder="1" applyAlignment="1">
      <alignment horizontal="center" vertical="top"/>
    </xf>
    <xf numFmtId="0" fontId="44" fillId="5" borderId="24" xfId="0" applyFont="1" applyFill="1" applyBorder="1" applyAlignment="1">
      <alignment horizontal="center" vertical="top"/>
    </xf>
    <xf numFmtId="1" fontId="44" fillId="5" borderId="24" xfId="0" applyNumberFormat="1" applyFont="1" applyFill="1" applyBorder="1" applyAlignment="1">
      <alignment horizontal="center" vertical="top"/>
    </xf>
    <xf numFmtId="3" fontId="44" fillId="5" borderId="24" xfId="0" applyNumberFormat="1" applyFont="1" applyFill="1" applyBorder="1" applyAlignment="1">
      <alignment horizontal="center" vertical="top"/>
    </xf>
    <xf numFmtId="14" fontId="46" fillId="0" borderId="23" xfId="0" applyNumberFormat="1" applyFont="1" applyBorder="1"/>
    <xf numFmtId="14" fontId="46" fillId="0" borderId="25" xfId="0" applyNumberFormat="1" applyFont="1" applyBorder="1"/>
    <xf numFmtId="0" fontId="41" fillId="0" borderId="0" xfId="0" applyFont="1" applyAlignment="1">
      <alignment horizontal="center"/>
    </xf>
    <xf numFmtId="0" fontId="18" fillId="0" borderId="39" xfId="0" applyFont="1" applyBorder="1" applyAlignment="1">
      <alignment horizontal="left"/>
    </xf>
    <xf numFmtId="0" fontId="49" fillId="0" borderId="0" xfId="0" applyFont="1"/>
    <xf numFmtId="0" fontId="35" fillId="4" borderId="0" xfId="0" applyFont="1" applyFill="1" applyAlignment="1">
      <alignment horizontal="centerContinuous"/>
    </xf>
    <xf numFmtId="0" fontId="49" fillId="4" borderId="0" xfId="0" applyFont="1" applyFill="1" applyAlignment="1">
      <alignment horizontal="justify"/>
    </xf>
    <xf numFmtId="0" fontId="49" fillId="4" borderId="0" xfId="0" applyFont="1" applyFill="1"/>
    <xf numFmtId="0" fontId="35" fillId="3" borderId="43" xfId="0" applyFont="1" applyFill="1" applyBorder="1" applyAlignment="1">
      <alignment horizontal="centerContinuous"/>
    </xf>
    <xf numFmtId="0" fontId="35" fillId="3" borderId="20" xfId="0" applyFont="1" applyFill="1" applyBorder="1" applyAlignment="1">
      <alignment horizontal="centerContinuous"/>
    </xf>
    <xf numFmtId="0" fontId="49" fillId="3" borderId="44" xfId="0" applyFont="1" applyFill="1" applyBorder="1" applyAlignment="1">
      <alignment horizontal="centerContinuous"/>
    </xf>
    <xf numFmtId="0" fontId="49" fillId="3" borderId="43" xfId="0" applyFont="1" applyFill="1" applyBorder="1"/>
    <xf numFmtId="0" fontId="49" fillId="3" borderId="20" xfId="0" applyFont="1" applyFill="1" applyBorder="1" applyAlignment="1">
      <alignment horizontal="centerContinuous"/>
    </xf>
    <xf numFmtId="0" fontId="49" fillId="3" borderId="44" xfId="0" applyFont="1" applyFill="1" applyBorder="1"/>
    <xf numFmtId="0" fontId="35" fillId="3" borderId="45" xfId="0" applyFont="1" applyFill="1" applyBorder="1"/>
    <xf numFmtId="0" fontId="35" fillId="3" borderId="16" xfId="0" applyFont="1" applyFill="1" applyBorder="1"/>
    <xf numFmtId="0" fontId="35" fillId="3" borderId="39" xfId="0" applyFont="1" applyFill="1" applyBorder="1" applyAlignment="1">
      <alignment horizontal="centerContinuous"/>
    </xf>
    <xf numFmtId="0" fontId="35" fillId="3" borderId="46" xfId="0" applyFont="1" applyFill="1" applyBorder="1" applyAlignment="1">
      <alignment horizontal="centerContinuous"/>
    </xf>
    <xf numFmtId="0" fontId="35" fillId="3" borderId="47" xfId="0" applyFont="1" applyFill="1" applyBorder="1" applyAlignment="1">
      <alignment horizontal="center"/>
    </xf>
    <xf numFmtId="0" fontId="35" fillId="3" borderId="48" xfId="0" applyFont="1" applyFill="1" applyBorder="1" applyAlignment="1">
      <alignment horizontal="center"/>
    </xf>
    <xf numFmtId="0" fontId="35" fillId="3" borderId="42" xfId="0" applyFont="1" applyFill="1" applyBorder="1" applyAlignment="1">
      <alignment horizontal="center"/>
    </xf>
    <xf numFmtId="0" fontId="35" fillId="3" borderId="49" xfId="0" applyFont="1" applyFill="1" applyBorder="1" applyAlignment="1">
      <alignment horizontal="center"/>
    </xf>
    <xf numFmtId="0" fontId="36" fillId="4" borderId="45" xfId="0" applyFont="1" applyFill="1" applyBorder="1"/>
    <xf numFmtId="0" fontId="36" fillId="4" borderId="16" xfId="0" applyFont="1" applyFill="1" applyBorder="1" applyAlignment="1">
      <alignment horizontal="center"/>
    </xf>
    <xf numFmtId="0" fontId="36" fillId="4" borderId="50" xfId="0" applyFont="1" applyFill="1" applyBorder="1" applyAlignment="1">
      <alignment horizontal="center"/>
    </xf>
    <xf numFmtId="0" fontId="36" fillId="0" borderId="45" xfId="0" applyFont="1" applyFill="1" applyBorder="1" applyAlignment="1">
      <alignment horizontal="center"/>
    </xf>
    <xf numFmtId="0" fontId="36" fillId="0" borderId="16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5" fillId="4" borderId="51" xfId="0" applyFont="1" applyFill="1" applyBorder="1"/>
    <xf numFmtId="0" fontId="36" fillId="4" borderId="18" xfId="0" applyFont="1" applyFill="1" applyBorder="1" applyAlignment="1">
      <alignment horizontal="center"/>
    </xf>
    <xf numFmtId="0" fontId="36" fillId="4" borderId="53" xfId="0" applyFont="1" applyFill="1" applyBorder="1" applyAlignment="1">
      <alignment horizontal="center"/>
    </xf>
    <xf numFmtId="0" fontId="49" fillId="4" borderId="0" xfId="0" applyFont="1" applyFill="1" applyAlignment="1">
      <alignment horizontal="center"/>
    </xf>
    <xf numFmtId="0" fontId="35" fillId="4" borderId="51" xfId="0" applyFont="1" applyFill="1" applyBorder="1" applyAlignment="1">
      <alignment horizontal="center"/>
    </xf>
    <xf numFmtId="0" fontId="36" fillId="4" borderId="18" xfId="0" applyFont="1" applyFill="1" applyBorder="1" applyAlignment="1">
      <alignment horizontal="center" vertical="center"/>
    </xf>
    <xf numFmtId="0" fontId="35" fillId="4" borderId="0" xfId="0" applyFont="1" applyFill="1" applyBorder="1"/>
    <xf numFmtId="0" fontId="36" fillId="4" borderId="0" xfId="0" applyFont="1" applyFill="1" applyBorder="1" applyAlignment="1">
      <alignment horizontal="center"/>
    </xf>
    <xf numFmtId="0" fontId="36" fillId="4" borderId="0" xfId="0" applyFont="1" applyFill="1" applyBorder="1"/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35" fillId="3" borderId="45" xfId="0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/>
    </xf>
    <xf numFmtId="0" fontId="35" fillId="3" borderId="26" xfId="0" applyFont="1" applyFill="1" applyBorder="1" applyAlignment="1">
      <alignment horizontal="center"/>
    </xf>
    <xf numFmtId="0" fontId="35" fillId="3" borderId="55" xfId="0" applyFont="1" applyFill="1" applyBorder="1" applyAlignment="1">
      <alignment horizontal="center"/>
    </xf>
    <xf numFmtId="0" fontId="36" fillId="4" borderId="56" xfId="0" applyFont="1" applyFill="1" applyBorder="1"/>
    <xf numFmtId="0" fontId="36" fillId="4" borderId="24" xfId="0" applyFont="1" applyFill="1" applyBorder="1" applyAlignment="1">
      <alignment horizontal="center"/>
    </xf>
    <xf numFmtId="0" fontId="36" fillId="0" borderId="57" xfId="0" applyFont="1" applyFill="1" applyBorder="1" applyAlignment="1">
      <alignment horizontal="center"/>
    </xf>
    <xf numFmtId="0" fontId="49" fillId="0" borderId="0" xfId="0" applyFont="1" applyFill="1"/>
    <xf numFmtId="0" fontId="49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11" fillId="0" borderId="0" xfId="0" applyFont="1" applyFill="1"/>
    <xf numFmtId="0" fontId="2" fillId="4" borderId="0" xfId="0" applyFont="1" applyFill="1"/>
    <xf numFmtId="0" fontId="51" fillId="0" borderId="0" xfId="0" applyFont="1" applyAlignment="1">
      <alignment horizontal="centerContinuous"/>
    </xf>
    <xf numFmtId="0" fontId="51" fillId="0" borderId="0" xfId="0" applyFont="1" applyFill="1" applyAlignment="1">
      <alignment horizontal="centerContinuous"/>
    </xf>
    <xf numFmtId="0" fontId="50" fillId="0" borderId="0" xfId="0" applyFont="1"/>
    <xf numFmtId="0" fontId="2" fillId="0" borderId="0" xfId="0" applyFont="1"/>
    <xf numFmtId="0" fontId="12" fillId="0" borderId="0" xfId="0" applyFont="1" applyFill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7" fillId="0" borderId="24" xfId="0" applyFont="1" applyBorder="1" applyAlignment="1">
      <alignment horizontal="left" wrapText="1"/>
    </xf>
    <xf numFmtId="0" fontId="42" fillId="0" borderId="27" xfId="0" applyFont="1" applyBorder="1" applyAlignment="1">
      <alignment horizontal="center" vertical="top"/>
    </xf>
    <xf numFmtId="0" fontId="34" fillId="0" borderId="24" xfId="0" applyFont="1" applyBorder="1" applyAlignment="1">
      <alignment horizontal="left" vertical="top"/>
    </xf>
    <xf numFmtId="0" fontId="47" fillId="0" borderId="0" xfId="0" applyFont="1" applyFill="1" applyAlignment="1">
      <alignment horizontal="center"/>
    </xf>
    <xf numFmtId="0" fontId="21" fillId="0" borderId="34" xfId="0" applyFont="1" applyFill="1" applyBorder="1"/>
    <xf numFmtId="0" fontId="21" fillId="0" borderId="32" xfId="0" applyFont="1" applyFill="1" applyBorder="1"/>
    <xf numFmtId="0" fontId="21" fillId="0" borderId="62" xfId="0" applyFont="1" applyFill="1" applyBorder="1"/>
    <xf numFmtId="0" fontId="23" fillId="0" borderId="34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46" fillId="0" borderId="22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42" fillId="0" borderId="24" xfId="0" applyFont="1" applyBorder="1" applyAlignment="1">
      <alignment horizontal="justify" vertical="top"/>
    </xf>
    <xf numFmtId="14" fontId="33" fillId="0" borderId="24" xfId="0" applyNumberFormat="1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5" fillId="0" borderId="0" xfId="0" applyFont="1" applyFill="1" applyBorder="1"/>
    <xf numFmtId="0" fontId="53" fillId="0" borderId="0" xfId="0" applyFont="1" applyAlignment="1"/>
    <xf numFmtId="0" fontId="54" fillId="0" borderId="0" xfId="0" applyFont="1"/>
    <xf numFmtId="0" fontId="55" fillId="0" borderId="0" xfId="0" applyFont="1"/>
    <xf numFmtId="0" fontId="55" fillId="5" borderId="0" xfId="0" applyFont="1" applyFill="1"/>
    <xf numFmtId="0" fontId="36" fillId="4" borderId="24" xfId="0" applyFont="1" applyFill="1" applyBorder="1"/>
    <xf numFmtId="0" fontId="36" fillId="0" borderId="24" xfId="0" applyFont="1" applyFill="1" applyBorder="1" applyAlignment="1">
      <alignment horizontal="center"/>
    </xf>
    <xf numFmtId="0" fontId="42" fillId="0" borderId="24" xfId="0" applyFont="1" applyBorder="1" applyAlignment="1">
      <alignment horizontal="left" vertical="center"/>
    </xf>
    <xf numFmtId="0" fontId="42" fillId="0" borderId="26" xfId="0" applyFont="1" applyFill="1" applyBorder="1" applyAlignment="1">
      <alignment horizontal="justify" vertical="top"/>
    </xf>
    <xf numFmtId="0" fontId="42" fillId="0" borderId="24" xfId="0" applyFont="1" applyBorder="1" applyAlignment="1">
      <alignment horizontal="left" vertical="top"/>
    </xf>
    <xf numFmtId="0" fontId="0" fillId="0" borderId="24" xfId="0" applyBorder="1"/>
    <xf numFmtId="0" fontId="7" fillId="0" borderId="23" xfId="0" applyFont="1" applyBorder="1" applyAlignment="1">
      <alignment horizontal="left"/>
    </xf>
    <xf numFmtId="0" fontId="7" fillId="0" borderId="23" xfId="0" applyFont="1" applyBorder="1" applyAlignment="1">
      <alignment horizontal="left" wrapText="1"/>
    </xf>
    <xf numFmtId="0" fontId="12" fillId="0" borderId="0" xfId="0" applyFont="1" applyAlignment="1">
      <alignment horizontal="centerContinuous"/>
    </xf>
    <xf numFmtId="0" fontId="7" fillId="3" borderId="39" xfId="0" applyFont="1" applyFill="1" applyBorder="1" applyAlignment="1">
      <alignment horizontal="centerContinuous" vertical="center"/>
    </xf>
    <xf numFmtId="0" fontId="7" fillId="3" borderId="29" xfId="0" applyFont="1" applyFill="1" applyBorder="1" applyAlignment="1">
      <alignment horizontal="centerContinuous"/>
    </xf>
    <xf numFmtId="0" fontId="7" fillId="3" borderId="30" xfId="0" applyFont="1" applyFill="1" applyBorder="1" applyAlignment="1">
      <alignment horizontal="centerContinuous"/>
    </xf>
    <xf numFmtId="0" fontId="7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35" fillId="0" borderId="39" xfId="0" applyFont="1" applyBorder="1" applyAlignment="1">
      <alignment horizontal="left"/>
    </xf>
    <xf numFmtId="164" fontId="34" fillId="0" borderId="26" xfId="2" applyFont="1" applyFill="1" applyBorder="1" applyAlignment="1">
      <alignment horizontal="justify" vertical="justify"/>
    </xf>
    <xf numFmtId="0" fontId="57" fillId="3" borderId="16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5" fillId="3" borderId="50" xfId="0" applyFont="1" applyFill="1" applyBorder="1" applyAlignment="1">
      <alignment horizontal="center"/>
    </xf>
    <xf numFmtId="0" fontId="36" fillId="3" borderId="16" xfId="0" applyFont="1" applyFill="1" applyBorder="1" applyAlignment="1">
      <alignment horizontal="center"/>
    </xf>
    <xf numFmtId="0" fontId="36" fillId="3" borderId="50" xfId="0" applyFont="1" applyFill="1" applyBorder="1" applyAlignment="1">
      <alignment horizontal="center"/>
    </xf>
    <xf numFmtId="0" fontId="7" fillId="5" borderId="42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7" fillId="5" borderId="24" xfId="0" applyFont="1" applyFill="1" applyBorder="1" applyAlignment="1">
      <alignment horizontal="center" vertical="top"/>
    </xf>
    <xf numFmtId="0" fontId="6" fillId="0" borderId="59" xfId="0" applyFont="1" applyFill="1" applyBorder="1" applyAlignment="1">
      <alignment horizontal="center"/>
    </xf>
    <xf numFmtId="0" fontId="36" fillId="3" borderId="45" xfId="0" applyFont="1" applyFill="1" applyBorder="1" applyAlignment="1">
      <alignment horizontal="center"/>
    </xf>
    <xf numFmtId="164" fontId="7" fillId="0" borderId="26" xfId="2" applyFont="1" applyFill="1" applyBorder="1" applyAlignment="1">
      <alignment horizontal="justify" vertical="justify"/>
    </xf>
    <xf numFmtId="0" fontId="16" fillId="0" borderId="24" xfId="0" applyFont="1" applyFill="1" applyBorder="1"/>
    <xf numFmtId="3" fontId="16" fillId="0" borderId="24" xfId="0" applyNumberFormat="1" applyFont="1" applyFill="1" applyBorder="1"/>
    <xf numFmtId="0" fontId="43" fillId="0" borderId="0" xfId="0" applyFont="1" applyFill="1"/>
    <xf numFmtId="0" fontId="2" fillId="0" borderId="0" xfId="0" applyFont="1" applyFill="1"/>
    <xf numFmtId="0" fontId="41" fillId="0" borderId="26" xfId="0" applyFont="1" applyFill="1" applyBorder="1" applyAlignment="1">
      <alignment horizontal="center" vertical="top"/>
    </xf>
    <xf numFmtId="0" fontId="42" fillId="0" borderId="23" xfId="0" applyFont="1" applyFill="1" applyBorder="1" applyAlignment="1">
      <alignment horizontal="left" vertical="top" wrapText="1"/>
    </xf>
    <xf numFmtId="14" fontId="33" fillId="0" borderId="24" xfId="0" applyNumberFormat="1" applyFont="1" applyFill="1" applyBorder="1" applyAlignment="1">
      <alignment horizontal="justify" vertical="center"/>
    </xf>
    <xf numFmtId="0" fontId="34" fillId="0" borderId="24" xfId="0" applyFont="1" applyFill="1" applyBorder="1" applyAlignment="1">
      <alignment horizontal="left" vertical="top"/>
    </xf>
    <xf numFmtId="164" fontId="33" fillId="0" borderId="26" xfId="2" applyFont="1" applyFill="1" applyBorder="1" applyAlignment="1">
      <alignment horizontal="justify" vertical="justify"/>
    </xf>
    <xf numFmtId="164" fontId="42" fillId="0" borderId="26" xfId="2" applyFont="1" applyFill="1" applyBorder="1" applyAlignment="1">
      <alignment horizontal="justify" vertical="justify"/>
    </xf>
    <xf numFmtId="164" fontId="34" fillId="0" borderId="26" xfId="2" applyFont="1" applyFill="1" applyBorder="1" applyAlignment="1">
      <alignment vertical="justify"/>
    </xf>
    <xf numFmtId="0" fontId="41" fillId="0" borderId="35" xfId="0" applyFont="1" applyBorder="1" applyAlignment="1">
      <alignment horizontal="justify" vertical="justify"/>
    </xf>
    <xf numFmtId="0" fontId="42" fillId="0" borderId="35" xfId="0" applyFont="1" applyBorder="1" applyAlignment="1">
      <alignment horizontal="center" vertical="top"/>
    </xf>
    <xf numFmtId="0" fontId="42" fillId="0" borderId="4" xfId="0" applyFont="1" applyBorder="1" applyAlignment="1">
      <alignment horizontal="center" vertical="top"/>
    </xf>
    <xf numFmtId="0" fontId="42" fillId="0" borderId="26" xfId="0" applyFont="1" applyBorder="1" applyAlignment="1">
      <alignment horizontal="left" vertical="justify"/>
    </xf>
    <xf numFmtId="0" fontId="42" fillId="5" borderId="16" xfId="0" applyFont="1" applyFill="1" applyBorder="1" applyAlignment="1">
      <alignment horizontal="center" vertical="top"/>
    </xf>
    <xf numFmtId="0" fontId="42" fillId="5" borderId="31" xfId="0" applyFont="1" applyFill="1" applyBorder="1" applyAlignment="1">
      <alignment horizontal="center" vertical="top"/>
    </xf>
    <xf numFmtId="0" fontId="7" fillId="0" borderId="35" xfId="0" applyFont="1" applyBorder="1"/>
    <xf numFmtId="0" fontId="19" fillId="5" borderId="26" xfId="0" applyFont="1" applyFill="1" applyBorder="1" applyAlignment="1">
      <alignment horizontal="center" vertical="top"/>
    </xf>
    <xf numFmtId="1" fontId="19" fillId="5" borderId="26" xfId="0" applyNumberFormat="1" applyFont="1" applyFill="1" applyBorder="1" applyAlignment="1">
      <alignment horizontal="center" vertical="top"/>
    </xf>
    <xf numFmtId="0" fontId="41" fillId="0" borderId="24" xfId="0" applyFont="1" applyFill="1" applyBorder="1" applyAlignment="1">
      <alignment horizontal="justify" vertical="top"/>
    </xf>
    <xf numFmtId="0" fontId="7" fillId="0" borderId="60" xfId="0" applyFont="1" applyBorder="1" applyAlignment="1">
      <alignment vertical="top"/>
    </xf>
    <xf numFmtId="1" fontId="16" fillId="5" borderId="24" xfId="0" applyNumberFormat="1" applyFont="1" applyFill="1" applyBorder="1" applyAlignment="1">
      <alignment horizontal="center" vertical="top"/>
    </xf>
    <xf numFmtId="0" fontId="23" fillId="0" borderId="63" xfId="0" applyFont="1" applyFill="1" applyBorder="1"/>
    <xf numFmtId="0" fontId="23" fillId="0" borderId="24" xfId="0" applyFont="1" applyFill="1" applyBorder="1"/>
    <xf numFmtId="0" fontId="23" fillId="0" borderId="32" xfId="0" applyFont="1" applyFill="1" applyBorder="1"/>
    <xf numFmtId="0" fontId="50" fillId="3" borderId="43" xfId="0" applyFont="1" applyFill="1" applyBorder="1"/>
    <xf numFmtId="0" fontId="35" fillId="4" borderId="0" xfId="0" applyFont="1" applyFill="1" applyBorder="1" applyAlignment="1">
      <alignment horizontal="center"/>
    </xf>
    <xf numFmtId="1" fontId="48" fillId="0" borderId="4" xfId="0" applyNumberFormat="1" applyFont="1" applyBorder="1" applyAlignment="1">
      <alignment horizontal="center" vertical="center"/>
    </xf>
    <xf numFmtId="16" fontId="31" fillId="0" borderId="24" xfId="0" applyNumberFormat="1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/>
    </xf>
    <xf numFmtId="14" fontId="36" fillId="0" borderId="24" xfId="0" applyNumberFormat="1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justify"/>
    </xf>
    <xf numFmtId="0" fontId="46" fillId="0" borderId="28" xfId="0" applyFont="1" applyBorder="1" applyAlignment="1">
      <alignment horizontal="left" vertical="justify" wrapText="1"/>
    </xf>
    <xf numFmtId="0" fontId="46" fillId="0" borderId="52" xfId="0" applyFont="1" applyBorder="1" applyAlignment="1">
      <alignment horizontal="left" vertical="justify" wrapText="1"/>
    </xf>
    <xf numFmtId="0" fontId="46" fillId="0" borderId="23" xfId="0" applyFont="1" applyBorder="1" applyAlignment="1">
      <alignment horizontal="left" vertical="justify" wrapText="1"/>
    </xf>
    <xf numFmtId="0" fontId="46" fillId="0" borderId="25" xfId="0" applyFont="1" applyBorder="1" applyAlignment="1">
      <alignment horizontal="left" vertical="justify" wrapText="1"/>
    </xf>
    <xf numFmtId="0" fontId="14" fillId="0" borderId="28" xfId="0" applyFont="1" applyBorder="1" applyAlignment="1">
      <alignment horizontal="justify" wrapText="1"/>
    </xf>
    <xf numFmtId="0" fontId="14" fillId="0" borderId="52" xfId="0" applyFont="1" applyBorder="1" applyAlignment="1">
      <alignment horizontal="justify" wrapText="1"/>
    </xf>
    <xf numFmtId="0" fontId="14" fillId="0" borderId="23" xfId="0" applyFont="1" applyBorder="1" applyAlignment="1">
      <alignment horizontal="justify" wrapText="1"/>
    </xf>
    <xf numFmtId="0" fontId="14" fillId="0" borderId="25" xfId="0" applyFont="1" applyBorder="1" applyAlignment="1">
      <alignment horizontal="justify" wrapText="1"/>
    </xf>
    <xf numFmtId="0" fontId="2" fillId="0" borderId="28" xfId="0" applyFont="1" applyBorder="1" applyAlignment="1">
      <alignment horizontal="justify" vertical="center" wrapText="1"/>
    </xf>
    <xf numFmtId="0" fontId="18" fillId="0" borderId="52" xfId="0" applyFont="1" applyBorder="1" applyAlignment="1">
      <alignment horizontal="justify" vertical="center" wrapText="1"/>
    </xf>
    <xf numFmtId="0" fontId="18" fillId="0" borderId="27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justify" vertical="center" wrapText="1"/>
    </xf>
    <xf numFmtId="0" fontId="18" fillId="0" borderId="25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47" fillId="0" borderId="0" xfId="0" applyFont="1" applyAlignment="1">
      <alignment horizontal="center"/>
    </xf>
    <xf numFmtId="0" fontId="47" fillId="0" borderId="0" xfId="0" applyFont="1" applyFill="1" applyAlignment="1">
      <alignment horizontal="center"/>
    </xf>
    <xf numFmtId="0" fontId="47" fillId="3" borderId="39" xfId="0" applyFont="1" applyFill="1" applyBorder="1" applyAlignment="1">
      <alignment horizontal="center" vertical="center"/>
    </xf>
    <xf numFmtId="0" fontId="47" fillId="3" borderId="29" xfId="0" applyFont="1" applyFill="1" applyBorder="1" applyAlignment="1">
      <alignment horizontal="center" vertical="center"/>
    </xf>
    <xf numFmtId="0" fontId="47" fillId="3" borderId="30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justify" wrapText="1"/>
    </xf>
    <xf numFmtId="0" fontId="14" fillId="0" borderId="52" xfId="0" applyFont="1" applyBorder="1" applyAlignment="1">
      <alignment horizontal="left" vertical="justify" wrapText="1"/>
    </xf>
    <xf numFmtId="0" fontId="18" fillId="0" borderId="39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14" fillId="0" borderId="28" xfId="0" applyFont="1" applyBorder="1" applyAlignment="1">
      <alignment horizontal="justify" vertical="top" wrapText="1"/>
    </xf>
    <xf numFmtId="0" fontId="14" fillId="0" borderId="52" xfId="0" applyFont="1" applyBorder="1" applyAlignment="1">
      <alignment horizontal="justify" vertical="top" wrapText="1"/>
    </xf>
    <xf numFmtId="0" fontId="14" fillId="0" borderId="27" xfId="0" applyFont="1" applyBorder="1" applyAlignment="1">
      <alignment horizontal="justify" vertical="top" wrapText="1"/>
    </xf>
    <xf numFmtId="0" fontId="14" fillId="0" borderId="23" xfId="0" applyFont="1" applyBorder="1" applyAlignment="1">
      <alignment horizontal="justify" vertical="top" wrapText="1"/>
    </xf>
    <xf numFmtId="0" fontId="14" fillId="0" borderId="25" xfId="0" applyFont="1" applyBorder="1" applyAlignment="1">
      <alignment horizontal="justify" vertical="top" wrapText="1"/>
    </xf>
    <xf numFmtId="0" fontId="14" fillId="0" borderId="36" xfId="0" applyFont="1" applyBorder="1" applyAlignment="1">
      <alignment horizontal="justify" vertical="top" wrapText="1"/>
    </xf>
    <xf numFmtId="14" fontId="18" fillId="0" borderId="28" xfId="0" applyNumberFormat="1" applyFont="1" applyBorder="1" applyAlignment="1">
      <alignment horizontal="left" vertical="center"/>
    </xf>
    <xf numFmtId="14" fontId="18" fillId="0" borderId="52" xfId="0" applyNumberFormat="1" applyFont="1" applyBorder="1" applyAlignment="1">
      <alignment horizontal="left" vertical="center"/>
    </xf>
    <xf numFmtId="14" fontId="18" fillId="0" borderId="27" xfId="0" applyNumberFormat="1" applyFont="1" applyBorder="1" applyAlignment="1">
      <alignment horizontal="left" vertical="center"/>
    </xf>
    <xf numFmtId="14" fontId="18" fillId="0" borderId="23" xfId="0" applyNumberFormat="1" applyFont="1" applyBorder="1" applyAlignment="1">
      <alignment horizontal="left" vertical="center"/>
    </xf>
    <xf numFmtId="14" fontId="18" fillId="0" borderId="25" xfId="0" applyNumberFormat="1" applyFont="1" applyBorder="1" applyAlignment="1">
      <alignment horizontal="left" vertical="center"/>
    </xf>
    <xf numFmtId="14" fontId="18" fillId="0" borderId="36" xfId="0" applyNumberFormat="1" applyFont="1" applyBorder="1" applyAlignment="1">
      <alignment horizontal="left" vertical="center"/>
    </xf>
    <xf numFmtId="0" fontId="41" fillId="0" borderId="0" xfId="0" applyFont="1" applyAlignment="1">
      <alignment horizontal="center"/>
    </xf>
    <xf numFmtId="0" fontId="15" fillId="3" borderId="28" xfId="0" applyFont="1" applyFill="1" applyBorder="1" applyAlignment="1">
      <alignment horizontal="justify" vertical="justify" wrapText="1"/>
    </xf>
    <xf numFmtId="0" fontId="15" fillId="3" borderId="52" xfId="0" applyFont="1" applyFill="1" applyBorder="1" applyAlignment="1">
      <alignment horizontal="justify" vertical="justify" wrapText="1"/>
    </xf>
    <xf numFmtId="0" fontId="15" fillId="3" borderId="23" xfId="0" applyFont="1" applyFill="1" applyBorder="1" applyAlignment="1">
      <alignment horizontal="justify" vertical="justify" wrapText="1"/>
    </xf>
    <xf numFmtId="0" fontId="15" fillId="3" borderId="25" xfId="0" applyFont="1" applyFill="1" applyBorder="1" applyAlignment="1">
      <alignment horizontal="justify" vertical="justify" wrapText="1"/>
    </xf>
    <xf numFmtId="0" fontId="15" fillId="3" borderId="28" xfId="0" applyFont="1" applyFill="1" applyBorder="1" applyAlignment="1">
      <alignment horizontal="center"/>
    </xf>
    <xf numFmtId="0" fontId="15" fillId="3" borderId="52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center" vertical="justify" wrapText="1"/>
    </xf>
    <xf numFmtId="0" fontId="15" fillId="3" borderId="29" xfId="0" applyFont="1" applyFill="1" applyBorder="1" applyAlignment="1">
      <alignment horizontal="center" vertical="justify" wrapText="1"/>
    </xf>
    <xf numFmtId="0" fontId="15" fillId="3" borderId="30" xfId="0" applyFont="1" applyFill="1" applyBorder="1" applyAlignment="1">
      <alignment horizontal="center" vertical="justify" wrapText="1"/>
    </xf>
    <xf numFmtId="0" fontId="25" fillId="0" borderId="0" xfId="0" applyFont="1" applyAlignment="1">
      <alignment horizontal="center"/>
    </xf>
    <xf numFmtId="0" fontId="28" fillId="3" borderId="39" xfId="0" applyFont="1" applyFill="1" applyBorder="1" applyAlignment="1">
      <alignment horizontal="center"/>
    </xf>
    <xf numFmtId="0" fontId="28" fillId="3" borderId="29" xfId="0" applyFont="1" applyFill="1" applyBorder="1" applyAlignment="1">
      <alignment horizontal="center"/>
    </xf>
    <xf numFmtId="0" fontId="28" fillId="3" borderId="30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22" fillId="3" borderId="35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/>
    </xf>
    <xf numFmtId="0" fontId="22" fillId="3" borderId="61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3" borderId="29" xfId="0" applyFont="1" applyFill="1" applyBorder="1" applyAlignment="1">
      <alignment horizontal="center"/>
    </xf>
    <xf numFmtId="0" fontId="17" fillId="3" borderId="30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36" fillId="0" borderId="0" xfId="0" applyFont="1" applyFill="1" applyAlignment="1">
      <alignment horizontal="justify"/>
    </xf>
    <xf numFmtId="0" fontId="36" fillId="0" borderId="0" xfId="0" applyFont="1" applyFill="1" applyBorder="1" applyAlignment="1">
      <alignment horizontal="center"/>
    </xf>
    <xf numFmtId="0" fontId="35" fillId="0" borderId="0" xfId="0" applyFont="1" applyFill="1" applyAlignment="1">
      <alignment horizontal="justify"/>
    </xf>
    <xf numFmtId="0" fontId="36" fillId="0" borderId="0" xfId="0" applyFont="1" applyFill="1" applyBorder="1" applyAlignment="1">
      <alignment horizontal="justify" vertical="top"/>
    </xf>
    <xf numFmtId="0" fontId="33" fillId="4" borderId="0" xfId="0" applyFont="1" applyFill="1" applyBorder="1" applyAlignment="1">
      <alignment horizontal="justify" vertical="top"/>
    </xf>
    <xf numFmtId="0" fontId="36" fillId="0" borderId="11" xfId="0" applyFont="1" applyFill="1" applyBorder="1" applyAlignment="1">
      <alignment horizontal="justify" vertical="center"/>
    </xf>
    <xf numFmtId="0" fontId="35" fillId="4" borderId="0" xfId="0" applyFont="1" applyFill="1" applyBorder="1" applyAlignment="1">
      <alignment horizontal="center"/>
    </xf>
    <xf numFmtId="0" fontId="39" fillId="4" borderId="0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 vertical="justify"/>
    </xf>
    <xf numFmtId="0" fontId="36" fillId="0" borderId="11" xfId="0" applyFont="1" applyFill="1" applyBorder="1" applyAlignment="1">
      <alignment horizontal="justify" vertical="top"/>
    </xf>
    <xf numFmtId="0" fontId="36" fillId="0" borderId="11" xfId="0" applyFont="1" applyFill="1" applyBorder="1" applyAlignment="1">
      <alignment horizontal="center"/>
    </xf>
  </cellXfs>
  <cellStyles count="4">
    <cellStyle name="Millares [0]" xfId="1" builtinId="6"/>
    <cellStyle name="Moneda" xfId="2" builtinId="4"/>
    <cellStyle name="Normal" xfId="0" builtinId="0"/>
    <cellStyle name="Normal 5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103</xdr:row>
      <xdr:rowOff>28575</xdr:rowOff>
    </xdr:from>
    <xdr:to>
      <xdr:col>0</xdr:col>
      <xdr:colOff>571500</xdr:colOff>
      <xdr:row>103</xdr:row>
      <xdr:rowOff>142875</xdr:rowOff>
    </xdr:to>
    <xdr:sp macro="" textlink="">
      <xdr:nvSpPr>
        <xdr:cNvPr id="17" name="Rectangle 1"/>
        <xdr:cNvSpPr>
          <a:spLocks noChangeArrowheads="1"/>
        </xdr:cNvSpPr>
      </xdr:nvSpPr>
      <xdr:spPr bwMode="auto">
        <a:xfrm>
          <a:off x="428625" y="26193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428625</xdr:colOff>
      <xdr:row>104</xdr:row>
      <xdr:rowOff>28575</xdr:rowOff>
    </xdr:from>
    <xdr:to>
      <xdr:col>0</xdr:col>
      <xdr:colOff>571500</xdr:colOff>
      <xdr:row>104</xdr:row>
      <xdr:rowOff>142875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428625" y="28098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X</a:t>
          </a:r>
        </a:p>
      </xdr:txBody>
    </xdr:sp>
    <xdr:clientData/>
  </xdr:twoCellAnchor>
  <xdr:twoCellAnchor>
    <xdr:from>
      <xdr:col>0</xdr:col>
      <xdr:colOff>428625</xdr:colOff>
      <xdr:row>105</xdr:row>
      <xdr:rowOff>28575</xdr:rowOff>
    </xdr:from>
    <xdr:to>
      <xdr:col>0</xdr:col>
      <xdr:colOff>571500</xdr:colOff>
      <xdr:row>105</xdr:row>
      <xdr:rowOff>142875</xdr:rowOff>
    </xdr:to>
    <xdr:sp macro="" textlink="">
      <xdr:nvSpPr>
        <xdr:cNvPr id="19" name="Rectangle 3"/>
        <xdr:cNvSpPr>
          <a:spLocks noChangeArrowheads="1"/>
        </xdr:cNvSpPr>
      </xdr:nvSpPr>
      <xdr:spPr bwMode="auto">
        <a:xfrm>
          <a:off x="428625" y="30003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428625</xdr:colOff>
      <xdr:row>107</xdr:row>
      <xdr:rowOff>28575</xdr:rowOff>
    </xdr:from>
    <xdr:to>
      <xdr:col>0</xdr:col>
      <xdr:colOff>571500</xdr:colOff>
      <xdr:row>107</xdr:row>
      <xdr:rowOff>142875</xdr:rowOff>
    </xdr:to>
    <xdr:sp macro="" textlink="">
      <xdr:nvSpPr>
        <xdr:cNvPr id="20" name="Rectangle 4"/>
        <xdr:cNvSpPr>
          <a:spLocks noChangeArrowheads="1"/>
        </xdr:cNvSpPr>
      </xdr:nvSpPr>
      <xdr:spPr bwMode="auto">
        <a:xfrm>
          <a:off x="428625" y="33813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X</a:t>
          </a:r>
        </a:p>
      </xdr:txBody>
    </xdr:sp>
    <xdr:clientData/>
  </xdr:twoCellAnchor>
  <xdr:twoCellAnchor>
    <xdr:from>
      <xdr:col>0</xdr:col>
      <xdr:colOff>428625</xdr:colOff>
      <xdr:row>108</xdr:row>
      <xdr:rowOff>28575</xdr:rowOff>
    </xdr:from>
    <xdr:to>
      <xdr:col>0</xdr:col>
      <xdr:colOff>571500</xdr:colOff>
      <xdr:row>108</xdr:row>
      <xdr:rowOff>142875</xdr:rowOff>
    </xdr:to>
    <xdr:sp macro="" textlink="">
      <xdr:nvSpPr>
        <xdr:cNvPr id="21" name="Rectangle 5"/>
        <xdr:cNvSpPr>
          <a:spLocks noChangeArrowheads="1"/>
        </xdr:cNvSpPr>
      </xdr:nvSpPr>
      <xdr:spPr bwMode="auto">
        <a:xfrm>
          <a:off x="428625" y="35718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428625</xdr:colOff>
      <xdr:row>111</xdr:row>
      <xdr:rowOff>28575</xdr:rowOff>
    </xdr:from>
    <xdr:to>
      <xdr:col>0</xdr:col>
      <xdr:colOff>571500</xdr:colOff>
      <xdr:row>111</xdr:row>
      <xdr:rowOff>142875</xdr:rowOff>
    </xdr:to>
    <xdr:sp macro="" textlink="">
      <xdr:nvSpPr>
        <xdr:cNvPr id="22" name="Rectangle 6"/>
        <xdr:cNvSpPr>
          <a:spLocks noChangeArrowheads="1"/>
        </xdr:cNvSpPr>
      </xdr:nvSpPr>
      <xdr:spPr bwMode="auto">
        <a:xfrm>
          <a:off x="428625" y="41433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X</a:t>
          </a:r>
        </a:p>
      </xdr:txBody>
    </xdr:sp>
    <xdr:clientData/>
  </xdr:twoCellAnchor>
  <xdr:twoCellAnchor>
    <xdr:from>
      <xdr:col>0</xdr:col>
      <xdr:colOff>428625</xdr:colOff>
      <xdr:row>112</xdr:row>
      <xdr:rowOff>28575</xdr:rowOff>
    </xdr:from>
    <xdr:to>
      <xdr:col>0</xdr:col>
      <xdr:colOff>571500</xdr:colOff>
      <xdr:row>112</xdr:row>
      <xdr:rowOff>142875</xdr:rowOff>
    </xdr:to>
    <xdr:sp macro="" textlink="">
      <xdr:nvSpPr>
        <xdr:cNvPr id="23" name="Rectangle 7"/>
        <xdr:cNvSpPr>
          <a:spLocks noChangeArrowheads="1"/>
        </xdr:cNvSpPr>
      </xdr:nvSpPr>
      <xdr:spPr bwMode="auto">
        <a:xfrm>
          <a:off x="428625" y="43338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X</a:t>
          </a:r>
        </a:p>
      </xdr:txBody>
    </xdr:sp>
    <xdr:clientData/>
  </xdr:twoCellAnchor>
  <xdr:twoCellAnchor>
    <xdr:from>
      <xdr:col>0</xdr:col>
      <xdr:colOff>428625</xdr:colOff>
      <xdr:row>113</xdr:row>
      <xdr:rowOff>28575</xdr:rowOff>
    </xdr:from>
    <xdr:to>
      <xdr:col>0</xdr:col>
      <xdr:colOff>571500</xdr:colOff>
      <xdr:row>113</xdr:row>
      <xdr:rowOff>142875</xdr:rowOff>
    </xdr:to>
    <xdr:sp macro="" textlink="">
      <xdr:nvSpPr>
        <xdr:cNvPr id="24" name="Rectangle 8"/>
        <xdr:cNvSpPr>
          <a:spLocks noChangeArrowheads="1"/>
        </xdr:cNvSpPr>
      </xdr:nvSpPr>
      <xdr:spPr bwMode="auto">
        <a:xfrm>
          <a:off x="428625" y="45243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r>
            <a:rPr lang="es-ES"/>
            <a:t>X</a:t>
          </a:r>
        </a:p>
      </xdr:txBody>
    </xdr:sp>
    <xdr:clientData/>
  </xdr:twoCellAnchor>
  <xdr:twoCellAnchor>
    <xdr:from>
      <xdr:col>0</xdr:col>
      <xdr:colOff>428625</xdr:colOff>
      <xdr:row>121</xdr:row>
      <xdr:rowOff>28575</xdr:rowOff>
    </xdr:from>
    <xdr:to>
      <xdr:col>0</xdr:col>
      <xdr:colOff>571500</xdr:colOff>
      <xdr:row>121</xdr:row>
      <xdr:rowOff>142875</xdr:rowOff>
    </xdr:to>
    <xdr:sp macro="" textlink="">
      <xdr:nvSpPr>
        <xdr:cNvPr id="25" name="Rectangle 9"/>
        <xdr:cNvSpPr>
          <a:spLocks noChangeArrowheads="1"/>
        </xdr:cNvSpPr>
      </xdr:nvSpPr>
      <xdr:spPr bwMode="auto">
        <a:xfrm>
          <a:off x="428625" y="60483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r>
            <a:rPr lang="es-ES"/>
            <a:t>X</a:t>
          </a:r>
        </a:p>
      </xdr:txBody>
    </xdr:sp>
    <xdr:clientData/>
  </xdr:twoCellAnchor>
  <xdr:twoCellAnchor>
    <xdr:from>
      <xdr:col>0</xdr:col>
      <xdr:colOff>428625</xdr:colOff>
      <xdr:row>147</xdr:row>
      <xdr:rowOff>28575</xdr:rowOff>
    </xdr:from>
    <xdr:to>
      <xdr:col>0</xdr:col>
      <xdr:colOff>571500</xdr:colOff>
      <xdr:row>147</xdr:row>
      <xdr:rowOff>142875</xdr:rowOff>
    </xdr:to>
    <xdr:sp macro="" textlink="">
      <xdr:nvSpPr>
        <xdr:cNvPr id="26" name="Rectangle 11"/>
        <xdr:cNvSpPr>
          <a:spLocks noChangeArrowheads="1"/>
        </xdr:cNvSpPr>
      </xdr:nvSpPr>
      <xdr:spPr bwMode="auto">
        <a:xfrm>
          <a:off x="428625" y="113823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428625</xdr:colOff>
      <xdr:row>148</xdr:row>
      <xdr:rowOff>28575</xdr:rowOff>
    </xdr:from>
    <xdr:to>
      <xdr:col>0</xdr:col>
      <xdr:colOff>571500</xdr:colOff>
      <xdr:row>148</xdr:row>
      <xdr:rowOff>142875</xdr:rowOff>
    </xdr:to>
    <xdr:sp macro="" textlink="">
      <xdr:nvSpPr>
        <xdr:cNvPr id="27" name="Rectangle 12"/>
        <xdr:cNvSpPr>
          <a:spLocks noChangeArrowheads="1"/>
        </xdr:cNvSpPr>
      </xdr:nvSpPr>
      <xdr:spPr bwMode="auto">
        <a:xfrm>
          <a:off x="428625" y="115728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428625</xdr:colOff>
      <xdr:row>149</xdr:row>
      <xdr:rowOff>28575</xdr:rowOff>
    </xdr:from>
    <xdr:to>
      <xdr:col>0</xdr:col>
      <xdr:colOff>571500</xdr:colOff>
      <xdr:row>149</xdr:row>
      <xdr:rowOff>142875</xdr:rowOff>
    </xdr:to>
    <xdr:sp macro="" textlink="">
      <xdr:nvSpPr>
        <xdr:cNvPr id="28" name="Rectangle 13"/>
        <xdr:cNvSpPr>
          <a:spLocks noChangeArrowheads="1"/>
        </xdr:cNvSpPr>
      </xdr:nvSpPr>
      <xdr:spPr bwMode="auto">
        <a:xfrm>
          <a:off x="428625" y="117633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428625</xdr:colOff>
      <xdr:row>150</xdr:row>
      <xdr:rowOff>28575</xdr:rowOff>
    </xdr:from>
    <xdr:to>
      <xdr:col>0</xdr:col>
      <xdr:colOff>571500</xdr:colOff>
      <xdr:row>150</xdr:row>
      <xdr:rowOff>142875</xdr:rowOff>
    </xdr:to>
    <xdr:sp macro="" textlink="">
      <xdr:nvSpPr>
        <xdr:cNvPr id="29" name="Rectangle 14"/>
        <xdr:cNvSpPr>
          <a:spLocks noChangeArrowheads="1"/>
        </xdr:cNvSpPr>
      </xdr:nvSpPr>
      <xdr:spPr bwMode="auto">
        <a:xfrm>
          <a:off x="428625" y="119538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x</a:t>
          </a:r>
        </a:p>
      </xdr:txBody>
    </xdr:sp>
    <xdr:clientData/>
  </xdr:twoCellAnchor>
  <xdr:twoCellAnchor>
    <xdr:from>
      <xdr:col>0</xdr:col>
      <xdr:colOff>428625</xdr:colOff>
      <xdr:row>151</xdr:row>
      <xdr:rowOff>38100</xdr:rowOff>
    </xdr:from>
    <xdr:to>
      <xdr:col>0</xdr:col>
      <xdr:colOff>571500</xdr:colOff>
      <xdr:row>151</xdr:row>
      <xdr:rowOff>152400</xdr:rowOff>
    </xdr:to>
    <xdr:sp macro="" textlink="">
      <xdr:nvSpPr>
        <xdr:cNvPr id="30" name="Rectangle 15"/>
        <xdr:cNvSpPr>
          <a:spLocks noChangeArrowheads="1"/>
        </xdr:cNvSpPr>
      </xdr:nvSpPr>
      <xdr:spPr bwMode="auto">
        <a:xfrm>
          <a:off x="428625" y="12153900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428625</xdr:colOff>
      <xdr:row>152</xdr:row>
      <xdr:rowOff>28575</xdr:rowOff>
    </xdr:from>
    <xdr:to>
      <xdr:col>0</xdr:col>
      <xdr:colOff>571500</xdr:colOff>
      <xdr:row>152</xdr:row>
      <xdr:rowOff>142875</xdr:rowOff>
    </xdr:to>
    <xdr:sp macro="" textlink="">
      <xdr:nvSpPr>
        <xdr:cNvPr id="31" name="Rectangle 16"/>
        <xdr:cNvSpPr>
          <a:spLocks noChangeArrowheads="1"/>
        </xdr:cNvSpPr>
      </xdr:nvSpPr>
      <xdr:spPr bwMode="auto">
        <a:xfrm>
          <a:off x="428625" y="12334875"/>
          <a:ext cx="1428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18</xdr:row>
      <xdr:rowOff>171450</xdr:rowOff>
    </xdr:from>
    <xdr:to>
      <xdr:col>15</xdr:col>
      <xdr:colOff>161925</xdr:colOff>
      <xdr:row>18</xdr:row>
      <xdr:rowOff>171450</xdr:rowOff>
    </xdr:to>
    <xdr:sp macro="" textlink="">
      <xdr:nvSpPr>
        <xdr:cNvPr id="11470" name="Line 37"/>
        <xdr:cNvSpPr>
          <a:spLocks noChangeShapeType="1"/>
        </xdr:cNvSpPr>
      </xdr:nvSpPr>
      <xdr:spPr bwMode="auto">
        <a:xfrm>
          <a:off x="981075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390525</xdr:colOff>
      <xdr:row>18</xdr:row>
      <xdr:rowOff>447675</xdr:rowOff>
    </xdr:from>
    <xdr:to>
      <xdr:col>24</xdr:col>
      <xdr:colOff>28575</xdr:colOff>
      <xdr:row>18</xdr:row>
      <xdr:rowOff>447675</xdr:rowOff>
    </xdr:to>
    <xdr:sp macro="" textlink="">
      <xdr:nvSpPr>
        <xdr:cNvPr id="11472" name="Line 50"/>
        <xdr:cNvSpPr>
          <a:spLocks noChangeShapeType="1"/>
        </xdr:cNvSpPr>
      </xdr:nvSpPr>
      <xdr:spPr bwMode="auto">
        <a:xfrm flipV="1">
          <a:off x="14639925" y="4905375"/>
          <a:ext cx="323850" cy="0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H78"/>
  <sheetViews>
    <sheetView topLeftCell="A47" zoomScale="75" workbookViewId="0">
      <selection activeCell="A48" sqref="A48:H82"/>
    </sheetView>
  </sheetViews>
  <sheetFormatPr baseColWidth="10" defaultRowHeight="12.75"/>
  <cols>
    <col min="1" max="1" width="12.1640625" customWidth="1"/>
    <col min="4" max="4" width="24.83203125" customWidth="1"/>
    <col min="5" max="5" width="11.5" customWidth="1"/>
    <col min="6" max="6" width="15.1640625" customWidth="1"/>
    <col min="7" max="7" width="11.6640625" customWidth="1"/>
    <col min="8" max="8" width="20.83203125" hidden="1" customWidth="1"/>
  </cols>
  <sheetData>
    <row r="9" spans="1:8" ht="20.25">
      <c r="A9" s="175"/>
      <c r="B9" s="175"/>
      <c r="C9" s="175"/>
      <c r="D9" s="175"/>
      <c r="E9" s="175"/>
      <c r="F9" s="175"/>
      <c r="G9" s="175"/>
      <c r="H9" s="175"/>
    </row>
    <row r="10" spans="1:8" ht="15.75">
      <c r="A10" s="507" t="s">
        <v>192</v>
      </c>
      <c r="B10" s="507"/>
      <c r="C10" s="507"/>
      <c r="D10" s="507"/>
      <c r="E10" s="507"/>
      <c r="F10" s="507"/>
      <c r="G10" s="507"/>
      <c r="H10" s="507"/>
    </row>
    <row r="11" spans="1:8" ht="15.75">
      <c r="A11" s="328"/>
      <c r="B11" s="328"/>
      <c r="C11" s="328"/>
      <c r="D11" s="328"/>
      <c r="E11" s="328"/>
      <c r="F11" s="328"/>
      <c r="G11" s="328"/>
      <c r="H11" s="328"/>
    </row>
    <row r="12" spans="1:8" ht="15.75">
      <c r="A12" s="507" t="s">
        <v>212</v>
      </c>
      <c r="B12" s="507"/>
      <c r="C12" s="507"/>
      <c r="D12" s="507"/>
      <c r="E12" s="507"/>
      <c r="F12" s="507"/>
      <c r="G12" s="507"/>
      <c r="H12" s="507"/>
    </row>
    <row r="13" spans="1:8" ht="15.75">
      <c r="A13" s="328"/>
      <c r="B13" s="328"/>
      <c r="C13" s="328"/>
      <c r="D13" s="328"/>
      <c r="E13" s="328"/>
      <c r="F13" s="328"/>
      <c r="G13" s="328"/>
      <c r="H13" s="328"/>
    </row>
    <row r="14" spans="1:8" ht="15.75">
      <c r="A14" s="507" t="s">
        <v>158</v>
      </c>
      <c r="B14" s="507"/>
      <c r="C14" s="507"/>
      <c r="D14" s="507"/>
      <c r="E14" s="507"/>
      <c r="F14" s="507"/>
      <c r="G14" s="507"/>
      <c r="H14" s="507"/>
    </row>
    <row r="15" spans="1:8" ht="14.25">
      <c r="A15" s="60"/>
      <c r="B15" s="60"/>
      <c r="C15" s="60"/>
      <c r="D15" s="60"/>
      <c r="E15" s="60"/>
      <c r="F15" s="60"/>
      <c r="G15" s="60"/>
      <c r="H15" s="60"/>
    </row>
    <row r="16" spans="1:8" ht="14.25">
      <c r="A16" s="508" t="s">
        <v>159</v>
      </c>
      <c r="B16" s="509"/>
      <c r="C16" s="509"/>
      <c r="D16" s="509"/>
      <c r="E16" s="512" t="s">
        <v>191</v>
      </c>
      <c r="F16" s="513"/>
      <c r="G16" s="513"/>
      <c r="H16" s="514"/>
    </row>
    <row r="17" spans="1:8" ht="14.25">
      <c r="A17" s="510"/>
      <c r="B17" s="511"/>
      <c r="C17" s="511"/>
      <c r="D17" s="511"/>
      <c r="E17" s="515" t="s">
        <v>140</v>
      </c>
      <c r="F17" s="516"/>
      <c r="G17" s="516"/>
      <c r="H17" s="517"/>
    </row>
    <row r="18" spans="1:8" ht="15">
      <c r="A18" s="489" t="s">
        <v>160</v>
      </c>
      <c r="B18" s="490"/>
      <c r="C18" s="490"/>
      <c r="D18" s="490"/>
      <c r="E18" s="282" t="s">
        <v>202</v>
      </c>
      <c r="F18" s="283"/>
      <c r="G18" s="284"/>
      <c r="H18" s="285"/>
    </row>
    <row r="19" spans="1:8" ht="15">
      <c r="A19" s="166" t="s">
        <v>161</v>
      </c>
      <c r="B19" s="167"/>
      <c r="C19" s="167"/>
      <c r="D19" s="168"/>
      <c r="E19" s="491">
        <v>267</v>
      </c>
      <c r="F19" s="492"/>
      <c r="G19" s="492"/>
      <c r="H19" s="493"/>
    </row>
    <row r="20" spans="1:8" ht="15">
      <c r="A20" s="166" t="s">
        <v>162</v>
      </c>
      <c r="B20" s="167"/>
      <c r="C20" s="167"/>
      <c r="D20" s="168"/>
      <c r="E20" s="491" t="s">
        <v>203</v>
      </c>
      <c r="F20" s="492"/>
      <c r="G20" s="492"/>
      <c r="H20" s="493"/>
    </row>
    <row r="21" spans="1:8" ht="15">
      <c r="A21" s="169" t="s">
        <v>163</v>
      </c>
      <c r="B21" s="170"/>
      <c r="C21" s="170"/>
      <c r="D21" s="170"/>
      <c r="E21" s="286"/>
      <c r="F21" s="287"/>
      <c r="G21" s="287"/>
      <c r="H21" s="288"/>
    </row>
    <row r="22" spans="1:8" ht="15">
      <c r="A22" s="171" t="s">
        <v>164</v>
      </c>
      <c r="B22" s="172"/>
      <c r="C22" s="172"/>
      <c r="D22" s="172"/>
      <c r="E22" s="289"/>
      <c r="F22" s="290"/>
      <c r="G22" s="290"/>
      <c r="H22" s="291"/>
    </row>
    <row r="23" spans="1:8" ht="15">
      <c r="A23" s="171" t="s">
        <v>165</v>
      </c>
      <c r="B23" s="172"/>
      <c r="C23" s="172"/>
      <c r="D23" s="172"/>
      <c r="E23" s="392" t="s">
        <v>226</v>
      </c>
      <c r="F23" s="290"/>
      <c r="G23" s="290"/>
      <c r="H23" s="291"/>
    </row>
    <row r="24" spans="1:8" ht="15">
      <c r="A24" s="173" t="s">
        <v>166</v>
      </c>
      <c r="B24" s="174"/>
      <c r="C24" s="174"/>
      <c r="D24" s="174"/>
      <c r="E24" s="292"/>
      <c r="F24" s="293"/>
      <c r="G24" s="293"/>
      <c r="H24" s="294"/>
    </row>
    <row r="25" spans="1:8" ht="15">
      <c r="A25" s="169" t="s">
        <v>171</v>
      </c>
      <c r="B25" s="170"/>
      <c r="C25" s="170"/>
      <c r="D25" s="170"/>
      <c r="E25" s="286"/>
      <c r="F25" s="287"/>
      <c r="G25" s="287"/>
      <c r="H25" s="288"/>
    </row>
    <row r="26" spans="1:8" ht="15">
      <c r="A26" s="171" t="s">
        <v>170</v>
      </c>
      <c r="B26" s="172"/>
      <c r="C26" s="172"/>
      <c r="D26" s="172">
        <v>2015</v>
      </c>
      <c r="E26" s="392" t="s">
        <v>257</v>
      </c>
      <c r="F26" s="290"/>
      <c r="G26" s="290"/>
      <c r="H26" s="291"/>
    </row>
    <row r="27" spans="1:8" ht="15">
      <c r="A27" s="173" t="s">
        <v>174</v>
      </c>
      <c r="B27" s="174"/>
      <c r="C27" s="174"/>
      <c r="D27" s="174" t="s">
        <v>204</v>
      </c>
      <c r="E27" s="393" t="s">
        <v>221</v>
      </c>
      <c r="F27" s="293"/>
      <c r="G27" s="293"/>
      <c r="H27" s="294"/>
    </row>
    <row r="28" spans="1:8" ht="15">
      <c r="A28" s="171"/>
      <c r="B28" s="172"/>
      <c r="C28" s="172"/>
      <c r="D28" s="172" t="s">
        <v>18</v>
      </c>
      <c r="E28" s="392" t="s">
        <v>18</v>
      </c>
      <c r="F28" s="290"/>
      <c r="G28" s="290"/>
      <c r="H28" s="291"/>
    </row>
    <row r="29" spans="1:8" ht="15">
      <c r="A29" s="169" t="s">
        <v>172</v>
      </c>
      <c r="B29" s="170"/>
      <c r="C29" s="170"/>
      <c r="D29" s="170"/>
      <c r="E29" s="286"/>
      <c r="F29" s="287"/>
      <c r="G29" s="287"/>
      <c r="H29" s="288"/>
    </row>
    <row r="30" spans="1:8" ht="15">
      <c r="A30" s="171" t="s">
        <v>175</v>
      </c>
      <c r="B30" s="172"/>
      <c r="C30" s="172"/>
      <c r="D30" s="172"/>
      <c r="E30" s="392" t="s">
        <v>227</v>
      </c>
      <c r="F30" s="290"/>
      <c r="G30" s="290"/>
      <c r="H30" s="291"/>
    </row>
    <row r="31" spans="1:8" ht="15">
      <c r="A31" s="171" t="s">
        <v>173</v>
      </c>
      <c r="B31" s="172"/>
      <c r="C31" s="172"/>
      <c r="D31" s="172"/>
      <c r="E31" s="392" t="s">
        <v>228</v>
      </c>
      <c r="F31" s="290"/>
      <c r="G31" s="290"/>
      <c r="H31" s="291"/>
    </row>
    <row r="32" spans="1:8" ht="15">
      <c r="A32" s="173" t="s">
        <v>176</v>
      </c>
      <c r="B32" s="174"/>
      <c r="C32" s="174"/>
      <c r="D32" s="174" t="s">
        <v>220</v>
      </c>
      <c r="E32" s="393" t="s">
        <v>258</v>
      </c>
      <c r="F32" s="293"/>
      <c r="G32" s="293"/>
      <c r="H32" s="294"/>
    </row>
    <row r="33" spans="1:8" ht="15">
      <c r="A33" s="166" t="s">
        <v>167</v>
      </c>
      <c r="B33" s="167"/>
      <c r="C33" s="167"/>
      <c r="D33" s="167"/>
      <c r="E33" s="494" t="s">
        <v>259</v>
      </c>
      <c r="F33" s="492"/>
      <c r="G33" s="492"/>
      <c r="H33" s="493"/>
    </row>
    <row r="34" spans="1:8" ht="15">
      <c r="A34" s="166" t="s">
        <v>168</v>
      </c>
      <c r="B34" s="167"/>
      <c r="C34" s="167"/>
      <c r="D34" s="167"/>
      <c r="E34" s="329">
        <v>63</v>
      </c>
      <c r="F34" s="284"/>
      <c r="G34" s="284"/>
      <c r="H34" s="285"/>
    </row>
    <row r="35" spans="1:8">
      <c r="A35" s="495" t="s">
        <v>205</v>
      </c>
      <c r="B35" s="496"/>
      <c r="C35" s="496"/>
      <c r="D35" s="497"/>
      <c r="E35" s="501">
        <v>42236</v>
      </c>
      <c r="F35" s="502"/>
      <c r="G35" s="502"/>
      <c r="H35" s="503"/>
    </row>
    <row r="36" spans="1:8" ht="21" customHeight="1">
      <c r="A36" s="498"/>
      <c r="B36" s="499"/>
      <c r="C36" s="499"/>
      <c r="D36" s="500"/>
      <c r="E36" s="504"/>
      <c r="F36" s="505"/>
      <c r="G36" s="505"/>
      <c r="H36" s="506"/>
    </row>
    <row r="37" spans="1:8">
      <c r="A37" s="474" t="s">
        <v>169</v>
      </c>
      <c r="B37" s="475"/>
      <c r="C37" s="475"/>
      <c r="D37" s="475"/>
      <c r="E37" s="478" t="s">
        <v>260</v>
      </c>
      <c r="F37" s="479"/>
      <c r="G37" s="479"/>
      <c r="H37" s="480"/>
    </row>
    <row r="38" spans="1:8">
      <c r="A38" s="476"/>
      <c r="B38" s="477"/>
      <c r="C38" s="477"/>
      <c r="D38" s="477"/>
      <c r="E38" s="481"/>
      <c r="F38" s="482"/>
      <c r="G38" s="482"/>
      <c r="H38" s="483"/>
    </row>
    <row r="39" spans="1:8" ht="15">
      <c r="A39" s="171" t="s">
        <v>177</v>
      </c>
      <c r="B39" s="172"/>
      <c r="C39" s="172"/>
      <c r="D39" s="172"/>
      <c r="E39" s="289"/>
      <c r="F39" s="290"/>
      <c r="G39" s="290"/>
      <c r="H39" s="291"/>
    </row>
    <row r="40" spans="1:8" ht="15">
      <c r="A40" s="171" t="s">
        <v>178</v>
      </c>
      <c r="B40" s="172"/>
      <c r="C40" s="172"/>
      <c r="D40" s="172"/>
      <c r="E40" s="289" t="s">
        <v>206</v>
      </c>
      <c r="F40" s="290"/>
      <c r="G40" s="290"/>
      <c r="H40" s="291"/>
    </row>
    <row r="41" spans="1:8" ht="15">
      <c r="A41" s="171" t="s">
        <v>179</v>
      </c>
      <c r="B41" s="172"/>
      <c r="C41" s="172"/>
      <c r="D41" s="172"/>
      <c r="E41" s="289"/>
      <c r="F41" s="290"/>
      <c r="G41" s="290"/>
      <c r="H41" s="291"/>
    </row>
    <row r="42" spans="1:8" ht="15">
      <c r="A42" s="173"/>
      <c r="B42" s="174"/>
      <c r="C42" s="174"/>
      <c r="D42" s="174"/>
      <c r="E42" s="292"/>
      <c r="F42" s="293"/>
      <c r="G42" s="293"/>
      <c r="H42" s="294"/>
    </row>
    <row r="43" spans="1:8" ht="15">
      <c r="A43" s="165"/>
      <c r="B43" s="165"/>
      <c r="C43" s="165"/>
      <c r="D43" s="165"/>
      <c r="E43" s="295"/>
      <c r="F43" s="295"/>
      <c r="G43" s="295"/>
      <c r="H43" s="295"/>
    </row>
    <row r="44" spans="1:8" ht="15">
      <c r="A44" s="165"/>
      <c r="B44" s="165"/>
      <c r="C44" s="165"/>
      <c r="D44" s="165"/>
      <c r="E44" s="295"/>
      <c r="F44" s="295"/>
      <c r="G44" s="295"/>
      <c r="H44" s="295"/>
    </row>
    <row r="45" spans="1:8" ht="15">
      <c r="A45" s="165"/>
      <c r="B45" s="165"/>
      <c r="C45" s="165"/>
      <c r="D45" s="165"/>
      <c r="E45" s="165"/>
      <c r="F45" s="165"/>
      <c r="G45" s="165"/>
      <c r="H45" s="165"/>
    </row>
    <row r="46" spans="1:8" ht="15">
      <c r="A46" s="165"/>
      <c r="B46" s="165"/>
      <c r="C46" s="165"/>
      <c r="D46" s="165"/>
      <c r="E46" s="165"/>
      <c r="F46" s="165"/>
      <c r="G46" s="165"/>
      <c r="H46" s="165"/>
    </row>
    <row r="47" spans="1:8" ht="15">
      <c r="A47" s="165"/>
      <c r="B47" s="165"/>
      <c r="C47" s="165"/>
      <c r="D47" s="165"/>
      <c r="E47" s="165"/>
      <c r="F47" s="165"/>
      <c r="G47" s="165"/>
      <c r="H47" s="165"/>
    </row>
    <row r="48" spans="1:8" ht="15">
      <c r="A48" s="165"/>
      <c r="B48" s="165"/>
      <c r="C48" s="165"/>
      <c r="D48" s="165"/>
      <c r="E48" s="165"/>
      <c r="F48" s="165"/>
      <c r="G48" s="165"/>
      <c r="H48" s="165"/>
    </row>
    <row r="49" spans="1:8" ht="15">
      <c r="A49" s="165"/>
      <c r="B49" s="165"/>
      <c r="C49" s="165"/>
      <c r="D49" s="165"/>
      <c r="E49" s="165"/>
      <c r="F49" s="165"/>
      <c r="G49" s="165"/>
      <c r="H49" s="165"/>
    </row>
    <row r="51" spans="1:8">
      <c r="A51" s="229"/>
      <c r="B51" s="229"/>
      <c r="C51" s="229"/>
      <c r="D51" s="229"/>
      <c r="E51" s="229"/>
      <c r="F51" s="229"/>
      <c r="G51" s="229"/>
      <c r="H51" s="229"/>
    </row>
    <row r="52" spans="1:8">
      <c r="A52" s="229"/>
      <c r="B52" s="229"/>
      <c r="C52" s="229"/>
      <c r="D52" s="229"/>
      <c r="E52" s="229"/>
      <c r="F52" s="229"/>
      <c r="G52" s="229"/>
      <c r="H52" s="229"/>
    </row>
    <row r="53" spans="1:8">
      <c r="A53" s="229"/>
      <c r="B53" s="229"/>
      <c r="C53" s="229"/>
      <c r="D53" s="229"/>
      <c r="E53" s="229"/>
      <c r="F53" s="229"/>
      <c r="G53" s="229"/>
      <c r="H53" s="229"/>
    </row>
    <row r="54" spans="1:8">
      <c r="A54" s="229"/>
      <c r="B54" s="229"/>
      <c r="C54" s="229"/>
      <c r="D54" s="229"/>
      <c r="E54" s="229"/>
      <c r="F54" s="229"/>
      <c r="G54" s="229"/>
      <c r="H54" s="229"/>
    </row>
    <row r="55" spans="1:8">
      <c r="A55" s="229"/>
      <c r="B55" s="229"/>
      <c r="C55" s="229"/>
      <c r="D55" s="229"/>
      <c r="E55" s="229"/>
      <c r="F55" s="229"/>
      <c r="G55" s="229"/>
      <c r="H55" s="229"/>
    </row>
    <row r="56" spans="1:8">
      <c r="A56" s="229"/>
      <c r="B56" s="229"/>
      <c r="C56" s="229"/>
      <c r="D56" s="229"/>
      <c r="E56" s="229"/>
      <c r="F56" s="229"/>
      <c r="G56" s="229"/>
      <c r="H56" s="229"/>
    </row>
    <row r="57" spans="1:8">
      <c r="A57" s="484" t="s">
        <v>194</v>
      </c>
      <c r="B57" s="484"/>
      <c r="C57" s="484"/>
      <c r="D57" s="484"/>
      <c r="E57" s="484"/>
      <c r="F57" s="484"/>
      <c r="G57" s="484"/>
      <c r="H57" s="484"/>
    </row>
    <row r="58" spans="1:8">
      <c r="A58" s="485" t="s">
        <v>180</v>
      </c>
      <c r="B58" s="485"/>
      <c r="C58" s="485"/>
      <c r="D58" s="485"/>
      <c r="E58" s="485"/>
      <c r="F58" s="485"/>
      <c r="G58" s="485"/>
      <c r="H58" s="485"/>
    </row>
    <row r="59" spans="1:8">
      <c r="A59" s="387"/>
      <c r="B59" s="387"/>
      <c r="C59" s="387"/>
      <c r="D59" s="387"/>
      <c r="E59" s="387"/>
      <c r="F59" s="387"/>
      <c r="G59" s="387"/>
      <c r="H59" s="387"/>
    </row>
    <row r="60" spans="1:8">
      <c r="A60" s="387"/>
      <c r="B60" s="387"/>
      <c r="C60" s="387"/>
      <c r="D60" s="387"/>
      <c r="E60" s="387"/>
      <c r="F60" s="387"/>
      <c r="G60" s="387"/>
      <c r="H60" s="387"/>
    </row>
    <row r="61" spans="1:8">
      <c r="A61" s="387"/>
      <c r="B61" s="387"/>
      <c r="C61" s="387"/>
      <c r="D61" s="387"/>
      <c r="E61" s="387"/>
      <c r="F61" s="387"/>
      <c r="G61" s="387"/>
      <c r="H61" s="387"/>
    </row>
    <row r="62" spans="1:8">
      <c r="A62" s="229"/>
      <c r="B62" s="229"/>
      <c r="C62" s="229"/>
      <c r="D62" s="229"/>
      <c r="E62" s="229"/>
      <c r="F62" s="229"/>
      <c r="G62" s="229"/>
      <c r="H62" s="229"/>
    </row>
    <row r="63" spans="1:8">
      <c r="A63" s="486" t="s">
        <v>181</v>
      </c>
      <c r="B63" s="487"/>
      <c r="C63" s="487"/>
      <c r="D63" s="487"/>
      <c r="E63" s="487"/>
      <c r="F63" s="487"/>
      <c r="G63" s="487"/>
      <c r="H63" s="488"/>
    </row>
    <row r="64" spans="1:8">
      <c r="A64" s="230" t="s">
        <v>182</v>
      </c>
      <c r="B64" s="231"/>
      <c r="C64" s="231"/>
      <c r="D64" s="231"/>
      <c r="E64" s="231" t="s">
        <v>215</v>
      </c>
      <c r="F64" s="231"/>
      <c r="G64" s="230" t="s">
        <v>216</v>
      </c>
      <c r="H64" s="232"/>
    </row>
    <row r="65" spans="1:8">
      <c r="A65" s="230" t="s">
        <v>187</v>
      </c>
      <c r="B65" s="231"/>
      <c r="C65" s="231"/>
      <c r="D65" s="231"/>
      <c r="E65" s="231">
        <v>267</v>
      </c>
      <c r="F65" s="231"/>
      <c r="G65" s="230">
        <v>267</v>
      </c>
      <c r="H65" s="232"/>
    </row>
    <row r="66" spans="1:8">
      <c r="A66" s="230" t="s">
        <v>188</v>
      </c>
      <c r="B66" s="231"/>
      <c r="C66" s="231"/>
      <c r="D66" s="231"/>
      <c r="E66" s="231" t="s">
        <v>217</v>
      </c>
      <c r="F66" s="231"/>
      <c r="G66" s="233" t="s">
        <v>214</v>
      </c>
      <c r="H66" s="234"/>
    </row>
    <row r="67" spans="1:8">
      <c r="A67" s="230" t="s">
        <v>189</v>
      </c>
      <c r="B67" s="231"/>
      <c r="C67" s="231"/>
      <c r="D67" s="231"/>
      <c r="E67" s="231" t="s">
        <v>218</v>
      </c>
      <c r="F67" s="231"/>
      <c r="G67" s="230" t="s">
        <v>193</v>
      </c>
      <c r="H67" s="232"/>
    </row>
    <row r="68" spans="1:8">
      <c r="A68" s="235" t="s">
        <v>190</v>
      </c>
      <c r="B68" s="236"/>
      <c r="C68" s="236"/>
      <c r="D68" s="236"/>
      <c r="E68" s="236"/>
      <c r="F68" s="327" t="s">
        <v>18</v>
      </c>
      <c r="G68" s="326">
        <v>42642</v>
      </c>
      <c r="H68" s="237"/>
    </row>
    <row r="69" spans="1:8">
      <c r="A69" s="470" t="s">
        <v>272</v>
      </c>
      <c r="B69" s="471"/>
      <c r="C69" s="471"/>
      <c r="D69" s="471"/>
      <c r="E69" s="471"/>
      <c r="F69" s="238"/>
      <c r="G69" s="239" t="s">
        <v>18</v>
      </c>
      <c r="H69" s="240"/>
    </row>
    <row r="70" spans="1:8">
      <c r="A70" s="472"/>
      <c r="B70" s="473"/>
      <c r="C70" s="473"/>
      <c r="D70" s="473"/>
      <c r="E70" s="473"/>
      <c r="F70" s="236" t="s">
        <v>222</v>
      </c>
      <c r="G70" s="235">
        <v>2015</v>
      </c>
      <c r="H70" s="237"/>
    </row>
    <row r="71" spans="1:8">
      <c r="A71" s="241" t="s">
        <v>332</v>
      </c>
      <c r="B71" s="242"/>
      <c r="C71" s="242"/>
      <c r="D71" s="242"/>
      <c r="E71" s="242"/>
      <c r="F71" s="242"/>
      <c r="G71" s="241" t="s">
        <v>18</v>
      </c>
      <c r="H71" s="243"/>
    </row>
    <row r="72" spans="1:8">
      <c r="A72" s="241" t="s">
        <v>183</v>
      </c>
      <c r="B72" s="242"/>
      <c r="C72" s="242"/>
      <c r="D72" s="242"/>
      <c r="E72" s="242"/>
      <c r="F72" s="242"/>
      <c r="G72" s="394" t="s">
        <v>229</v>
      </c>
      <c r="H72" s="243"/>
    </row>
    <row r="73" spans="1:8">
      <c r="A73" s="241" t="s">
        <v>184</v>
      </c>
      <c r="B73" s="242"/>
      <c r="C73" s="242"/>
      <c r="D73" s="242"/>
      <c r="E73" s="242"/>
      <c r="F73" s="242"/>
      <c r="G73" s="241"/>
      <c r="H73" s="243"/>
    </row>
    <row r="74" spans="1:8">
      <c r="A74" s="241" t="s">
        <v>185</v>
      </c>
      <c r="B74" s="242"/>
      <c r="C74" s="242"/>
      <c r="D74" s="242"/>
      <c r="E74" s="242"/>
      <c r="F74" s="242"/>
      <c r="G74" s="241"/>
      <c r="H74" s="243"/>
    </row>
    <row r="75" spans="1:8">
      <c r="A75" s="241" t="s">
        <v>186</v>
      </c>
      <c r="B75" s="242"/>
      <c r="C75" s="242"/>
      <c r="D75" s="242"/>
      <c r="E75" s="242"/>
      <c r="F75" s="242"/>
      <c r="G75" s="241"/>
      <c r="H75" s="243"/>
    </row>
    <row r="76" spans="1:8">
      <c r="A76" s="241" t="s">
        <v>334</v>
      </c>
      <c r="B76" s="242"/>
      <c r="C76" s="242"/>
      <c r="D76" s="242"/>
      <c r="E76" s="242"/>
      <c r="F76" s="242"/>
      <c r="G76" s="394" t="s">
        <v>333</v>
      </c>
      <c r="H76" s="243"/>
    </row>
    <row r="77" spans="1:8">
      <c r="A77" s="235" t="s">
        <v>18</v>
      </c>
      <c r="B77" s="236"/>
      <c r="C77" s="236"/>
      <c r="D77" s="236"/>
      <c r="E77" s="236"/>
      <c r="F77" s="236"/>
      <c r="G77" s="395" t="s">
        <v>18</v>
      </c>
      <c r="H77" s="237"/>
    </row>
    <row r="78" spans="1:8">
      <c r="A78" s="229"/>
      <c r="B78" s="229"/>
      <c r="C78" s="229"/>
      <c r="D78" s="229"/>
      <c r="E78" s="229"/>
      <c r="F78" s="229"/>
      <c r="G78" s="229"/>
      <c r="H78" s="229"/>
    </row>
  </sheetData>
  <mergeCells count="18">
    <mergeCell ref="A10:H10"/>
    <mergeCell ref="A12:H12"/>
    <mergeCell ref="A14:H14"/>
    <mergeCell ref="A16:D17"/>
    <mergeCell ref="E16:H16"/>
    <mergeCell ref="E17:H17"/>
    <mergeCell ref="A18:D18"/>
    <mergeCell ref="E19:H19"/>
    <mergeCell ref="E20:H20"/>
    <mergeCell ref="E33:H33"/>
    <mergeCell ref="A35:D36"/>
    <mergeCell ref="E35:H36"/>
    <mergeCell ref="A69:E70"/>
    <mergeCell ref="A37:D38"/>
    <mergeCell ref="E37:H38"/>
    <mergeCell ref="A57:H57"/>
    <mergeCell ref="A58:H58"/>
    <mergeCell ref="A63:H63"/>
  </mergeCells>
  <phoneticPr fontId="0" type="noConversion"/>
  <printOptions horizontalCentered="1"/>
  <pageMargins left="0.78740157480314965" right="0.74803149606299213" top="0.78740157480314965" bottom="0.98425196850393704" header="0" footer="0"/>
  <pageSetup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40"/>
  <sheetViews>
    <sheetView topLeftCell="A4" zoomScale="75" workbookViewId="0">
      <selection activeCell="A4" sqref="A4:J28"/>
    </sheetView>
  </sheetViews>
  <sheetFormatPr baseColWidth="10" defaultRowHeight="12.75"/>
  <cols>
    <col min="1" max="1" width="14.83203125" customWidth="1"/>
    <col min="2" max="2" width="17.83203125" bestFit="1" customWidth="1"/>
    <col min="3" max="3" width="18.6640625" bestFit="1" customWidth="1"/>
    <col min="4" max="4" width="12.6640625" bestFit="1" customWidth="1"/>
    <col min="5" max="5" width="12.5" customWidth="1"/>
    <col min="6" max="6" width="14" bestFit="1" customWidth="1"/>
    <col min="7" max="7" width="13.5" bestFit="1" customWidth="1"/>
    <col min="8" max="8" width="13.33203125" style="217" bestFit="1" customWidth="1"/>
    <col min="9" max="9" width="12.5" style="217" customWidth="1"/>
  </cols>
  <sheetData>
    <row r="1" spans="1:18">
      <c r="A1" s="77" t="s">
        <v>18</v>
      </c>
      <c r="B1" s="77"/>
      <c r="C1" s="77"/>
      <c r="D1" s="77"/>
      <c r="E1" s="77"/>
      <c r="F1" s="77"/>
      <c r="G1" s="77"/>
      <c r="H1" s="210"/>
      <c r="I1" s="210"/>
      <c r="J1" s="77"/>
      <c r="K1" s="77"/>
      <c r="L1" s="77"/>
      <c r="M1" s="77"/>
      <c r="N1" s="77"/>
      <c r="O1" s="77"/>
    </row>
    <row r="2" spans="1:18">
      <c r="A2" s="77"/>
      <c r="B2" s="77"/>
      <c r="C2" s="77"/>
      <c r="D2" s="77"/>
      <c r="E2" s="77"/>
      <c r="F2" s="77"/>
      <c r="G2" s="77"/>
      <c r="H2" s="210"/>
      <c r="I2" s="210"/>
      <c r="J2" s="77"/>
      <c r="K2" s="77"/>
      <c r="L2" s="77"/>
      <c r="M2" s="77"/>
      <c r="N2" s="77"/>
      <c r="O2" s="77"/>
    </row>
    <row r="3" spans="1:18" ht="25.5">
      <c r="A3" s="77"/>
      <c r="B3" s="537" t="s">
        <v>325</v>
      </c>
      <c r="C3" s="537"/>
      <c r="D3" s="537"/>
      <c r="E3" s="537"/>
      <c r="F3" s="537"/>
      <c r="G3" s="537"/>
      <c r="H3" s="537"/>
      <c r="I3" s="537"/>
      <c r="J3" s="77"/>
      <c r="K3" s="77"/>
      <c r="L3" s="77"/>
      <c r="M3" s="77"/>
      <c r="N3" s="77"/>
      <c r="O3" s="77"/>
    </row>
    <row r="4" spans="1:18" ht="25.5">
      <c r="A4" s="77"/>
      <c r="B4" s="537" t="s">
        <v>225</v>
      </c>
      <c r="C4" s="537"/>
      <c r="D4" s="537"/>
      <c r="E4" s="537"/>
      <c r="F4" s="537"/>
      <c r="G4" s="537"/>
      <c r="H4" s="537"/>
      <c r="I4" s="537"/>
      <c r="J4" s="77"/>
      <c r="K4" s="77"/>
      <c r="L4" s="77"/>
      <c r="M4" s="77"/>
      <c r="N4" s="77"/>
      <c r="O4" s="77"/>
      <c r="P4" s="77"/>
      <c r="Q4" s="77"/>
      <c r="R4" s="77"/>
    </row>
    <row r="5" spans="1:18">
      <c r="A5" s="77"/>
      <c r="B5" s="77"/>
      <c r="C5" s="77"/>
      <c r="D5" s="77"/>
      <c r="E5" s="77"/>
      <c r="F5" s="77"/>
      <c r="G5" s="77"/>
      <c r="H5" s="210"/>
      <c r="I5" s="210"/>
      <c r="J5" s="77"/>
      <c r="K5" s="77"/>
      <c r="L5" s="77"/>
      <c r="M5" s="77"/>
      <c r="N5" s="77"/>
      <c r="O5" s="77"/>
      <c r="P5" s="77"/>
      <c r="Q5" s="77"/>
      <c r="R5" s="77"/>
    </row>
    <row r="6" spans="1:18" ht="18.75">
      <c r="A6" s="77"/>
      <c r="B6" s="85" t="s">
        <v>198</v>
      </c>
      <c r="C6" s="218"/>
      <c r="D6" s="84"/>
      <c r="E6" s="84"/>
      <c r="F6" s="84"/>
      <c r="G6" s="84"/>
      <c r="H6" s="211"/>
      <c r="I6" s="211"/>
      <c r="J6" s="77"/>
      <c r="K6" s="77"/>
      <c r="L6" s="77"/>
      <c r="M6" s="77"/>
      <c r="N6" s="77"/>
      <c r="O6" s="77"/>
      <c r="P6" s="77"/>
      <c r="Q6" s="77"/>
      <c r="R6" s="77"/>
    </row>
    <row r="7" spans="1:18" ht="18.75">
      <c r="A7" s="77"/>
      <c r="B7" s="84"/>
      <c r="C7" s="84"/>
      <c r="D7" s="84"/>
      <c r="E7" s="84"/>
      <c r="F7" s="84"/>
      <c r="G7" s="84"/>
      <c r="H7" s="211"/>
      <c r="I7" s="211"/>
      <c r="J7" s="77"/>
      <c r="K7" s="77"/>
      <c r="L7" s="77"/>
      <c r="M7" s="77"/>
      <c r="N7" s="77"/>
      <c r="O7" s="77"/>
      <c r="P7" s="77"/>
      <c r="Q7" s="77"/>
      <c r="R7" s="77"/>
    </row>
    <row r="8" spans="1:18" ht="18.75">
      <c r="A8" s="77"/>
      <c r="B8" s="99" t="s">
        <v>105</v>
      </c>
      <c r="C8" s="534" t="s">
        <v>129</v>
      </c>
      <c r="D8" s="535"/>
      <c r="E8" s="536"/>
      <c r="F8" s="534" t="s">
        <v>130</v>
      </c>
      <c r="G8" s="535"/>
      <c r="H8" s="536"/>
      <c r="I8" s="212" t="s">
        <v>76</v>
      </c>
      <c r="J8" s="77"/>
      <c r="K8" s="77"/>
      <c r="L8" s="77"/>
      <c r="M8" s="77"/>
      <c r="N8" s="77"/>
      <c r="O8" s="77"/>
      <c r="P8" s="77"/>
      <c r="Q8" s="77"/>
      <c r="R8" s="77"/>
    </row>
    <row r="9" spans="1:18" ht="18.75">
      <c r="A9" s="77"/>
      <c r="B9" s="100"/>
      <c r="C9" s="101" t="s">
        <v>127</v>
      </c>
      <c r="D9" s="101" t="s">
        <v>128</v>
      </c>
      <c r="E9" s="101" t="s">
        <v>76</v>
      </c>
      <c r="F9" s="101" t="s">
        <v>131</v>
      </c>
      <c r="G9" s="101" t="s">
        <v>132</v>
      </c>
      <c r="H9" s="213" t="s">
        <v>133</v>
      </c>
      <c r="I9" s="214"/>
      <c r="J9" s="77"/>
      <c r="K9" s="77"/>
      <c r="L9" s="77"/>
      <c r="M9" s="77"/>
      <c r="N9" s="77"/>
      <c r="O9" s="77"/>
      <c r="P9" s="77"/>
      <c r="Q9" s="77"/>
      <c r="R9" s="77"/>
    </row>
    <row r="10" spans="1:18" ht="18.75">
      <c r="A10" s="77"/>
      <c r="B10" s="96" t="s">
        <v>115</v>
      </c>
      <c r="C10" s="95">
        <v>4</v>
      </c>
      <c r="D10" s="95">
        <v>605</v>
      </c>
      <c r="E10" s="95">
        <v>2420</v>
      </c>
      <c r="F10" s="95">
        <v>2</v>
      </c>
      <c r="G10" s="95">
        <v>371</v>
      </c>
      <c r="H10" s="215">
        <v>742</v>
      </c>
      <c r="I10" s="215">
        <v>3162</v>
      </c>
      <c r="J10" s="77"/>
      <c r="K10" s="77"/>
      <c r="L10" s="77"/>
      <c r="M10" s="77"/>
      <c r="N10" s="77"/>
      <c r="O10" s="77"/>
      <c r="P10" s="77"/>
      <c r="Q10" s="77"/>
      <c r="R10" s="77"/>
    </row>
    <row r="11" spans="1:18" ht="18.75">
      <c r="A11" s="77"/>
      <c r="B11" s="96"/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215">
        <v>0</v>
      </c>
      <c r="I11" s="215">
        <v>0</v>
      </c>
      <c r="J11" s="77"/>
      <c r="K11" s="77"/>
      <c r="L11" s="77"/>
      <c r="M11" s="77"/>
      <c r="N11" s="77"/>
      <c r="O11" s="77"/>
      <c r="P11" s="77"/>
      <c r="Q11" s="77"/>
      <c r="R11" s="77"/>
    </row>
    <row r="12" spans="1:18" ht="19.5" thickBot="1">
      <c r="A12" s="77"/>
      <c r="B12" s="97" t="s">
        <v>76</v>
      </c>
      <c r="C12" s="98">
        <f t="shared" ref="C12:I12" si="0">SUM(C10:C11)</f>
        <v>4</v>
      </c>
      <c r="D12" s="98">
        <f t="shared" si="0"/>
        <v>605</v>
      </c>
      <c r="E12" s="98">
        <f t="shared" si="0"/>
        <v>2420</v>
      </c>
      <c r="F12" s="98">
        <f t="shared" si="0"/>
        <v>2</v>
      </c>
      <c r="G12" s="98">
        <f t="shared" si="0"/>
        <v>371</v>
      </c>
      <c r="H12" s="216">
        <f t="shared" si="0"/>
        <v>742</v>
      </c>
      <c r="I12" s="216">
        <f t="shared" si="0"/>
        <v>3162</v>
      </c>
      <c r="J12" s="77"/>
      <c r="K12" s="77"/>
      <c r="L12" s="77"/>
      <c r="M12" s="77"/>
      <c r="N12" s="77"/>
      <c r="O12" s="77"/>
      <c r="P12" s="77"/>
      <c r="Q12" s="77"/>
      <c r="R12" s="77"/>
    </row>
    <row r="13" spans="1:18" ht="19.5" thickTop="1">
      <c r="A13" s="77"/>
      <c r="B13" s="84"/>
      <c r="C13" s="84"/>
      <c r="D13" s="84"/>
      <c r="E13" s="84"/>
      <c r="F13" s="84"/>
      <c r="G13" s="84"/>
      <c r="H13" s="211"/>
      <c r="I13" s="211"/>
      <c r="J13" s="77"/>
      <c r="K13" s="77"/>
      <c r="L13" s="77"/>
      <c r="M13" s="77"/>
      <c r="N13" s="77"/>
      <c r="O13" s="77"/>
      <c r="P13" s="77"/>
      <c r="Q13" s="77"/>
      <c r="R13" s="77"/>
    </row>
    <row r="14" spans="1:18" ht="18.75">
      <c r="A14" s="77"/>
      <c r="B14" s="84"/>
      <c r="C14" s="84"/>
      <c r="D14" s="84"/>
      <c r="E14" s="84"/>
      <c r="F14" s="84"/>
      <c r="G14" s="84"/>
      <c r="H14" s="211"/>
      <c r="I14" s="211"/>
      <c r="J14" s="77"/>
      <c r="K14" s="77" t="s">
        <v>18</v>
      </c>
      <c r="L14" s="77"/>
      <c r="M14" s="77"/>
      <c r="N14" s="77"/>
      <c r="O14" s="77"/>
      <c r="P14" s="77"/>
      <c r="Q14" s="77"/>
      <c r="R14" s="77"/>
    </row>
    <row r="15" spans="1:18" ht="25.5">
      <c r="A15" s="77"/>
      <c r="B15" s="522" t="s">
        <v>326</v>
      </c>
      <c r="C15" s="522"/>
      <c r="D15" s="522"/>
      <c r="E15" s="522"/>
      <c r="F15" s="522"/>
      <c r="G15" s="522"/>
      <c r="H15" s="522"/>
      <c r="I15" s="522"/>
      <c r="J15" s="77"/>
      <c r="K15" s="77" t="s">
        <v>18</v>
      </c>
      <c r="L15" s="77"/>
      <c r="M15" s="77"/>
      <c r="N15" s="77"/>
      <c r="O15" s="77"/>
      <c r="P15" s="77"/>
      <c r="Q15" s="77"/>
      <c r="R15" s="77"/>
    </row>
    <row r="16" spans="1:18">
      <c r="A16" s="77"/>
      <c r="B16" s="77"/>
      <c r="C16" s="77"/>
      <c r="D16" s="77"/>
      <c r="E16" s="77"/>
      <c r="F16" s="77"/>
      <c r="G16" s="77"/>
      <c r="H16" s="210"/>
      <c r="I16" s="210"/>
      <c r="J16" s="77"/>
      <c r="K16" s="77"/>
      <c r="L16" s="77"/>
      <c r="M16" s="77"/>
      <c r="N16" s="77"/>
      <c r="O16" s="77"/>
      <c r="P16" s="77"/>
      <c r="Q16" s="77"/>
      <c r="R16" s="77"/>
    </row>
    <row r="17" spans="1:18">
      <c r="A17" s="77"/>
      <c r="B17" s="77"/>
      <c r="C17" s="77"/>
      <c r="D17" s="77"/>
      <c r="E17" s="77"/>
      <c r="F17" s="77"/>
      <c r="G17" s="77"/>
      <c r="H17" s="210"/>
      <c r="I17" s="210"/>
      <c r="J17" s="77"/>
      <c r="K17" s="77"/>
      <c r="L17" s="77"/>
      <c r="M17" s="77"/>
      <c r="N17" s="77"/>
      <c r="O17" s="77"/>
      <c r="P17" s="77"/>
      <c r="Q17" s="77"/>
      <c r="R17" s="77"/>
    </row>
    <row r="18" spans="1:18" ht="18.75">
      <c r="A18" s="77"/>
      <c r="B18" s="85" t="s">
        <v>126</v>
      </c>
      <c r="C18" s="84"/>
      <c r="D18" s="84"/>
      <c r="E18" s="84"/>
      <c r="F18" s="84"/>
      <c r="G18" s="84"/>
      <c r="H18" s="211"/>
      <c r="I18" s="211"/>
      <c r="J18" s="77"/>
      <c r="K18" s="77"/>
      <c r="L18" s="77"/>
      <c r="M18" s="77"/>
      <c r="N18" s="77"/>
      <c r="O18" s="77"/>
      <c r="P18" s="77"/>
      <c r="Q18" s="77"/>
      <c r="R18" s="77"/>
    </row>
    <row r="19" spans="1:18" ht="18.75">
      <c r="A19" s="77"/>
      <c r="B19" s="84"/>
      <c r="C19" s="84"/>
      <c r="D19" s="84"/>
      <c r="E19" s="84"/>
      <c r="F19" s="84"/>
      <c r="G19" s="84"/>
      <c r="H19" s="211"/>
      <c r="I19" s="211"/>
      <c r="J19" s="77"/>
      <c r="K19" s="77"/>
      <c r="L19" s="77"/>
      <c r="M19" s="77"/>
      <c r="N19" s="77"/>
      <c r="O19" s="77"/>
      <c r="P19" s="77"/>
      <c r="Q19" s="77"/>
      <c r="R19" s="77"/>
    </row>
    <row r="20" spans="1:18" ht="18.75">
      <c r="A20" s="77"/>
      <c r="B20" s="99" t="s">
        <v>105</v>
      </c>
      <c r="C20" s="534" t="s">
        <v>129</v>
      </c>
      <c r="D20" s="535"/>
      <c r="E20" s="536"/>
      <c r="F20" s="534" t="s">
        <v>130</v>
      </c>
      <c r="G20" s="535"/>
      <c r="H20" s="536"/>
      <c r="I20" s="212" t="s">
        <v>76</v>
      </c>
      <c r="J20" s="77"/>
      <c r="K20" s="77"/>
      <c r="L20" s="77"/>
      <c r="M20" s="77"/>
      <c r="N20" s="77"/>
      <c r="O20" s="77"/>
      <c r="P20" s="77"/>
      <c r="Q20" s="77"/>
      <c r="R20" s="77"/>
    </row>
    <row r="21" spans="1:18" ht="18.75">
      <c r="A21" s="77"/>
      <c r="B21" s="100"/>
      <c r="C21" s="101" t="s">
        <v>127</v>
      </c>
      <c r="D21" s="101" t="s">
        <v>128</v>
      </c>
      <c r="E21" s="101" t="s">
        <v>76</v>
      </c>
      <c r="F21" s="101" t="s">
        <v>131</v>
      </c>
      <c r="G21" s="101" t="s">
        <v>132</v>
      </c>
      <c r="H21" s="213" t="s">
        <v>133</v>
      </c>
      <c r="I21" s="214"/>
      <c r="J21" s="77"/>
      <c r="K21" s="77" t="s">
        <v>18</v>
      </c>
      <c r="L21" s="77"/>
      <c r="M21" s="77"/>
      <c r="N21" s="77"/>
      <c r="O21" s="77"/>
      <c r="P21" s="77"/>
      <c r="Q21" s="77"/>
      <c r="R21" s="77"/>
    </row>
    <row r="22" spans="1:18" ht="18.75">
      <c r="A22" s="77"/>
      <c r="B22" s="96" t="s">
        <v>142</v>
      </c>
      <c r="C22" s="95">
        <v>4</v>
      </c>
      <c r="D22" s="436">
        <v>110</v>
      </c>
      <c r="E22" s="95">
        <v>440</v>
      </c>
      <c r="F22" s="95">
        <v>2</v>
      </c>
      <c r="G22" s="95">
        <v>371</v>
      </c>
      <c r="H22" s="215">
        <f>+G22*F22</f>
        <v>742</v>
      </c>
      <c r="I22" s="437">
        <v>1182</v>
      </c>
      <c r="J22" s="77"/>
      <c r="K22" s="77"/>
      <c r="L22" s="77"/>
      <c r="M22" s="77"/>
      <c r="N22" s="77"/>
      <c r="O22" s="77"/>
      <c r="P22" s="77"/>
      <c r="Q22" s="77"/>
      <c r="R22" s="77"/>
    </row>
    <row r="23" spans="1:18" ht="18.75">
      <c r="A23" s="77"/>
      <c r="B23" s="96"/>
      <c r="C23" s="95">
        <v>0</v>
      </c>
      <c r="D23" s="436">
        <v>0</v>
      </c>
      <c r="E23" s="95">
        <v>0</v>
      </c>
      <c r="F23" s="95">
        <v>0</v>
      </c>
      <c r="G23" s="95">
        <v>0</v>
      </c>
      <c r="H23" s="215">
        <v>0</v>
      </c>
      <c r="I23" s="437">
        <v>0</v>
      </c>
      <c r="J23" s="77"/>
      <c r="K23" s="77"/>
      <c r="L23" s="77"/>
      <c r="M23" s="77"/>
      <c r="N23" s="77"/>
      <c r="O23" s="77"/>
      <c r="P23" s="77"/>
      <c r="Q23" s="77"/>
      <c r="R23" s="77"/>
    </row>
    <row r="24" spans="1:18" ht="19.5" thickBot="1">
      <c r="A24" s="77"/>
      <c r="B24" s="97" t="s">
        <v>76</v>
      </c>
      <c r="C24" s="98" t="s">
        <v>18</v>
      </c>
      <c r="D24" s="98" t="s">
        <v>18</v>
      </c>
      <c r="E24" s="98" t="s">
        <v>18</v>
      </c>
      <c r="F24" s="98" t="s">
        <v>18</v>
      </c>
      <c r="G24" s="98" t="s">
        <v>18</v>
      </c>
      <c r="H24" s="216" t="s">
        <v>18</v>
      </c>
      <c r="I24" s="216">
        <v>1182</v>
      </c>
      <c r="J24" s="77"/>
      <c r="K24" s="77"/>
      <c r="L24" s="77"/>
      <c r="M24" s="77"/>
      <c r="N24" s="77"/>
      <c r="O24" s="77"/>
      <c r="P24" s="77"/>
      <c r="Q24" s="77"/>
      <c r="R24" s="77"/>
    </row>
    <row r="25" spans="1:18" ht="19.5" thickTop="1">
      <c r="A25" s="77"/>
      <c r="B25" s="84"/>
      <c r="C25" s="84"/>
      <c r="D25" s="84"/>
      <c r="E25" s="84"/>
      <c r="F25" s="84"/>
      <c r="G25" s="84"/>
      <c r="H25" s="211"/>
      <c r="I25" s="211"/>
      <c r="J25" s="77"/>
      <c r="K25" s="77"/>
      <c r="L25" s="77"/>
      <c r="M25" s="77"/>
      <c r="N25" s="77"/>
      <c r="O25" s="77"/>
      <c r="P25" s="77"/>
      <c r="Q25" s="77"/>
      <c r="R25" s="77"/>
    </row>
    <row r="26" spans="1:18" ht="15">
      <c r="A26" s="77"/>
      <c r="B26" s="438" t="s">
        <v>327</v>
      </c>
      <c r="C26" s="439"/>
      <c r="D26" s="439"/>
      <c r="E26" s="439"/>
      <c r="F26" s="439"/>
      <c r="J26" s="77"/>
      <c r="K26" s="77"/>
      <c r="L26" s="77"/>
      <c r="M26" s="77"/>
      <c r="N26" s="77"/>
      <c r="O26" s="77"/>
      <c r="P26" s="77"/>
      <c r="Q26" s="77"/>
      <c r="R26" s="77"/>
    </row>
    <row r="27" spans="1:18">
      <c r="A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>
      <c r="A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>
      <c r="A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>
      <c r="A30" s="77"/>
      <c r="J30" s="77"/>
      <c r="K30" s="77"/>
      <c r="L30" s="77"/>
      <c r="M30" s="77"/>
      <c r="N30" s="77"/>
      <c r="O30" s="77"/>
      <c r="P30" s="77"/>
      <c r="Q30" s="77"/>
      <c r="R30" s="77"/>
    </row>
    <row r="31" spans="1:18">
      <c r="A31" s="77"/>
      <c r="J31" s="77"/>
      <c r="K31" s="77"/>
      <c r="L31" s="77"/>
      <c r="M31" s="77"/>
      <c r="N31" s="77"/>
      <c r="O31" s="77"/>
      <c r="P31" s="77"/>
      <c r="Q31" s="77"/>
      <c r="R31" s="77"/>
    </row>
    <row r="32" spans="1:18">
      <c r="A32" s="77"/>
      <c r="J32" s="77"/>
      <c r="K32" s="77"/>
      <c r="L32" s="77"/>
      <c r="M32" s="77"/>
      <c r="N32" s="77"/>
      <c r="O32" s="77"/>
      <c r="P32" s="77"/>
      <c r="Q32" s="77"/>
      <c r="R32" s="77"/>
    </row>
    <row r="33" spans="1:18">
      <c r="A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1:18" ht="18.75">
      <c r="A34" s="77"/>
      <c r="B34" s="84"/>
      <c r="C34" s="84"/>
      <c r="D34" s="84"/>
      <c r="E34" s="84"/>
      <c r="F34" s="84"/>
      <c r="G34" s="84"/>
      <c r="H34" s="211"/>
      <c r="I34" s="211"/>
      <c r="J34" s="77"/>
      <c r="K34" s="77"/>
      <c r="L34" s="77"/>
      <c r="M34" s="77"/>
      <c r="N34" s="77"/>
      <c r="O34" s="77"/>
      <c r="P34" s="77"/>
      <c r="Q34" s="77"/>
      <c r="R34" s="77"/>
    </row>
    <row r="35" spans="1:18">
      <c r="A35" s="77"/>
      <c r="B35" s="77"/>
      <c r="C35" s="77"/>
      <c r="D35" s="77"/>
      <c r="E35" s="77"/>
      <c r="F35" s="77"/>
      <c r="G35" s="77"/>
      <c r="H35" s="210"/>
      <c r="I35" s="210"/>
      <c r="J35" s="77"/>
      <c r="K35" s="77"/>
      <c r="L35" s="77"/>
      <c r="M35" s="77"/>
      <c r="N35" s="77"/>
      <c r="O35" s="77"/>
      <c r="P35" s="77"/>
      <c r="Q35" s="77"/>
      <c r="R35" s="77"/>
    </row>
    <row r="36" spans="1:18">
      <c r="A36" s="77"/>
      <c r="B36" s="77"/>
      <c r="C36" s="77"/>
      <c r="D36" s="77"/>
      <c r="E36" s="77"/>
      <c r="F36" s="77"/>
      <c r="G36" s="77"/>
      <c r="H36" s="210"/>
      <c r="I36" s="210"/>
      <c r="J36" s="77"/>
      <c r="K36" s="77"/>
      <c r="L36" s="77"/>
      <c r="M36" s="77"/>
      <c r="N36" s="77"/>
      <c r="O36" s="77"/>
      <c r="P36" s="77"/>
      <c r="Q36" s="77"/>
      <c r="R36" s="77"/>
    </row>
    <row r="37" spans="1:18">
      <c r="A37" s="77"/>
      <c r="B37" s="77"/>
      <c r="C37" s="77"/>
      <c r="D37" s="77"/>
      <c r="E37" s="77"/>
      <c r="F37" s="77"/>
      <c r="G37" s="77"/>
      <c r="H37" s="210"/>
      <c r="I37" s="210"/>
      <c r="J37" s="77"/>
      <c r="K37" s="77"/>
      <c r="L37" s="77"/>
      <c r="M37" s="77"/>
      <c r="N37" s="77"/>
      <c r="O37" s="77"/>
      <c r="P37" s="77"/>
      <c r="Q37" s="77"/>
      <c r="R37" s="77"/>
    </row>
    <row r="38" spans="1:18">
      <c r="A38" s="77"/>
      <c r="B38" s="77"/>
      <c r="C38" s="77"/>
      <c r="D38" s="77"/>
      <c r="E38" s="77"/>
      <c r="F38" s="77"/>
      <c r="G38" s="77"/>
      <c r="H38" s="210"/>
      <c r="I38" s="210"/>
      <c r="J38" s="77"/>
      <c r="K38" s="77"/>
      <c r="L38" s="77"/>
      <c r="M38" s="77"/>
      <c r="N38" s="77"/>
      <c r="O38" s="77"/>
      <c r="P38" s="77"/>
      <c r="Q38" s="77"/>
      <c r="R38" s="77"/>
    </row>
    <row r="39" spans="1:18">
      <c r="A39" s="77"/>
      <c r="B39" s="77"/>
      <c r="C39" s="77"/>
      <c r="D39" s="77"/>
      <c r="E39" s="77"/>
      <c r="F39" s="77"/>
      <c r="G39" s="77"/>
      <c r="H39" s="210"/>
      <c r="I39" s="210"/>
      <c r="J39" s="77"/>
      <c r="K39" s="77"/>
      <c r="L39" s="77"/>
      <c r="M39" s="77"/>
      <c r="N39" s="77"/>
      <c r="O39" s="77"/>
      <c r="P39" s="77"/>
      <c r="Q39" s="77"/>
      <c r="R39" s="77"/>
    </row>
    <row r="40" spans="1:18">
      <c r="A40" s="77"/>
      <c r="B40" s="77"/>
      <c r="C40" s="77"/>
      <c r="D40" s="77"/>
      <c r="E40" s="77"/>
      <c r="F40" s="77"/>
      <c r="G40" s="77"/>
      <c r="H40" s="210"/>
      <c r="I40" s="210"/>
      <c r="J40" s="77"/>
      <c r="K40" s="77"/>
      <c r="L40" s="77"/>
      <c r="M40" s="77"/>
      <c r="N40" s="77"/>
      <c r="O40" s="77"/>
      <c r="P40" s="77"/>
      <c r="Q40" s="77"/>
      <c r="R40" s="77"/>
    </row>
    <row r="41" spans="1:18">
      <c r="A41" s="77"/>
      <c r="B41" s="77"/>
      <c r="C41" s="77"/>
      <c r="D41" s="77"/>
      <c r="E41" s="77"/>
      <c r="F41" s="77"/>
      <c r="G41" s="77"/>
      <c r="H41" s="210"/>
      <c r="I41" s="210"/>
      <c r="J41" s="77"/>
      <c r="K41" s="77"/>
      <c r="L41" s="77"/>
      <c r="M41" s="77"/>
      <c r="N41" s="77"/>
      <c r="O41" s="77"/>
      <c r="P41" s="77"/>
      <c r="Q41" s="77"/>
      <c r="R41" s="77"/>
    </row>
    <row r="42" spans="1:18">
      <c r="A42" s="77"/>
      <c r="B42" s="77"/>
      <c r="C42" s="77"/>
      <c r="D42" s="77"/>
      <c r="E42" s="77"/>
      <c r="F42" s="77"/>
      <c r="G42" s="77"/>
      <c r="H42" s="210"/>
      <c r="I42" s="210"/>
      <c r="J42" s="77"/>
      <c r="K42" s="77"/>
      <c r="L42" s="77"/>
      <c r="M42" s="77"/>
      <c r="N42" s="77"/>
      <c r="O42" s="77"/>
      <c r="P42" s="77"/>
      <c r="Q42" s="77"/>
      <c r="R42" s="77"/>
    </row>
    <row r="43" spans="1:18">
      <c r="A43" s="77"/>
      <c r="B43" s="77"/>
      <c r="C43" s="77"/>
      <c r="D43" s="77"/>
      <c r="E43" s="77"/>
      <c r="F43" s="77"/>
      <c r="G43" s="77"/>
      <c r="H43" s="210"/>
      <c r="I43" s="210"/>
      <c r="J43" s="77"/>
      <c r="K43" s="77"/>
      <c r="L43" s="77"/>
      <c r="M43" s="77"/>
      <c r="N43" s="77"/>
      <c r="O43" s="77"/>
      <c r="P43" s="77"/>
      <c r="Q43" s="77"/>
      <c r="R43" s="77"/>
    </row>
    <row r="44" spans="1:18">
      <c r="A44" s="77"/>
      <c r="B44" s="77"/>
      <c r="C44" s="77"/>
      <c r="D44" s="77"/>
      <c r="E44" s="77"/>
      <c r="F44" s="77"/>
      <c r="G44" s="77"/>
      <c r="H44" s="210"/>
      <c r="I44" s="210"/>
      <c r="J44" s="77"/>
      <c r="K44" s="77"/>
      <c r="L44" s="77"/>
      <c r="M44" s="77"/>
      <c r="N44" s="77"/>
      <c r="O44" s="77"/>
      <c r="P44" s="77"/>
      <c r="Q44" s="77"/>
      <c r="R44" s="77"/>
    </row>
    <row r="45" spans="1:18">
      <c r="A45" s="77"/>
      <c r="B45" s="77"/>
      <c r="C45" s="77"/>
      <c r="D45" s="77"/>
      <c r="E45" s="77"/>
      <c r="F45" s="77"/>
      <c r="G45" s="77"/>
      <c r="H45" s="210"/>
      <c r="I45" s="210"/>
      <c r="J45" s="77"/>
      <c r="K45" s="77"/>
      <c r="L45" s="77"/>
      <c r="M45" s="77"/>
      <c r="N45" s="77"/>
      <c r="O45" s="77"/>
      <c r="P45" s="77"/>
      <c r="Q45" s="77"/>
      <c r="R45" s="77"/>
    </row>
    <row r="46" spans="1:18">
      <c r="A46" s="77"/>
      <c r="B46" s="77"/>
      <c r="C46" s="77"/>
      <c r="D46" s="77"/>
      <c r="E46" s="77"/>
      <c r="F46" s="77"/>
      <c r="G46" s="77"/>
      <c r="H46" s="210"/>
      <c r="I46" s="210"/>
      <c r="J46" s="77"/>
      <c r="K46" s="77"/>
      <c r="L46" s="77"/>
      <c r="M46" s="77"/>
      <c r="N46" s="77"/>
      <c r="O46" s="77"/>
      <c r="P46" s="77"/>
      <c r="Q46" s="77"/>
      <c r="R46" s="77"/>
    </row>
    <row r="47" spans="1:18">
      <c r="A47" s="77"/>
      <c r="B47" s="77"/>
      <c r="C47" s="77"/>
      <c r="D47" s="77"/>
      <c r="E47" s="77"/>
      <c r="F47" s="77"/>
      <c r="G47" s="77"/>
      <c r="H47" s="210"/>
      <c r="I47" s="210"/>
      <c r="J47" s="77"/>
      <c r="K47" s="77"/>
      <c r="L47" s="77"/>
      <c r="M47" s="77"/>
      <c r="N47" s="77"/>
      <c r="O47" s="77"/>
      <c r="P47" s="77"/>
      <c r="Q47" s="77"/>
      <c r="R47" s="77"/>
    </row>
    <row r="48" spans="1:18">
      <c r="A48" s="77"/>
      <c r="B48" s="77"/>
      <c r="C48" s="77"/>
      <c r="D48" s="77"/>
      <c r="E48" s="77"/>
      <c r="F48" s="77"/>
      <c r="G48" s="77"/>
      <c r="H48" s="210"/>
      <c r="I48" s="210"/>
      <c r="J48" s="77"/>
      <c r="K48" s="77"/>
      <c r="L48" s="77"/>
      <c r="M48" s="77"/>
      <c r="N48" s="77"/>
      <c r="O48" s="77"/>
      <c r="P48" s="77"/>
      <c r="Q48" s="77"/>
      <c r="R48" s="77"/>
    </row>
    <row r="49" spans="1:18">
      <c r="A49" s="77"/>
      <c r="B49" s="77"/>
      <c r="C49" s="77"/>
      <c r="D49" s="77"/>
      <c r="E49" s="77"/>
      <c r="F49" s="77"/>
      <c r="G49" s="77"/>
      <c r="H49" s="210"/>
      <c r="I49" s="210"/>
      <c r="J49" s="77"/>
      <c r="K49" s="77"/>
      <c r="L49" s="77"/>
      <c r="M49" s="77"/>
      <c r="N49" s="77"/>
      <c r="O49" s="77"/>
      <c r="P49" s="77"/>
      <c r="Q49" s="77"/>
      <c r="R49" s="77"/>
    </row>
    <row r="50" spans="1:18">
      <c r="A50" s="77"/>
      <c r="B50" s="77"/>
      <c r="C50" s="77"/>
      <c r="D50" s="77"/>
      <c r="E50" s="77"/>
      <c r="F50" s="77"/>
      <c r="G50" s="77"/>
      <c r="H50" s="210"/>
      <c r="I50" s="210"/>
      <c r="J50" s="77"/>
      <c r="K50" s="77"/>
      <c r="L50" s="77"/>
      <c r="M50" s="77"/>
      <c r="N50" s="77"/>
      <c r="O50" s="77"/>
      <c r="P50" s="77"/>
      <c r="Q50" s="77"/>
      <c r="R50" s="77"/>
    </row>
    <row r="51" spans="1:18">
      <c r="A51" s="77"/>
      <c r="B51" s="77"/>
      <c r="C51" s="77"/>
      <c r="D51" s="77"/>
      <c r="E51" s="77"/>
      <c r="F51" s="77"/>
      <c r="G51" s="77"/>
      <c r="H51" s="210"/>
      <c r="I51" s="210"/>
      <c r="J51" s="77"/>
      <c r="K51" s="77"/>
      <c r="L51" s="77"/>
      <c r="M51" s="77"/>
      <c r="N51" s="77"/>
      <c r="O51" s="77"/>
      <c r="P51" s="77"/>
      <c r="Q51" s="77"/>
      <c r="R51" s="77"/>
    </row>
    <row r="52" spans="1:18">
      <c r="A52" s="77"/>
      <c r="B52" s="77"/>
      <c r="C52" s="77"/>
      <c r="D52" s="77"/>
      <c r="E52" s="77"/>
      <c r="F52" s="77"/>
      <c r="G52" s="77"/>
      <c r="H52" s="210"/>
      <c r="I52" s="210"/>
      <c r="J52" s="77"/>
      <c r="K52" s="77"/>
      <c r="L52" s="77"/>
      <c r="M52" s="77"/>
      <c r="N52" s="77"/>
      <c r="O52" s="77"/>
      <c r="P52" s="77"/>
      <c r="Q52" s="77"/>
      <c r="R52" s="77"/>
    </row>
    <row r="53" spans="1:18">
      <c r="A53" s="77"/>
      <c r="B53" s="77"/>
      <c r="C53" s="77"/>
      <c r="D53" s="77"/>
      <c r="E53" s="77"/>
      <c r="F53" s="77"/>
      <c r="G53" s="77"/>
      <c r="H53" s="210"/>
      <c r="I53" s="210"/>
      <c r="J53" s="77"/>
      <c r="K53" s="77"/>
      <c r="L53" s="77"/>
      <c r="M53" s="77"/>
      <c r="N53" s="77"/>
      <c r="O53" s="77"/>
      <c r="P53" s="77"/>
      <c r="Q53" s="77"/>
      <c r="R53" s="77"/>
    </row>
    <row r="54" spans="1:18">
      <c r="A54" s="77"/>
      <c r="B54" s="77"/>
      <c r="C54" s="77"/>
      <c r="D54" s="77"/>
      <c r="E54" s="77"/>
      <c r="F54" s="77"/>
      <c r="G54" s="77"/>
      <c r="H54" s="210"/>
      <c r="I54" s="210"/>
      <c r="J54" s="77"/>
      <c r="K54" s="77"/>
      <c r="L54" s="77"/>
      <c r="M54" s="77"/>
      <c r="N54" s="77"/>
      <c r="O54" s="77"/>
      <c r="P54" s="77"/>
      <c r="Q54" s="77"/>
      <c r="R54" s="77"/>
    </row>
    <row r="55" spans="1:18">
      <c r="A55" s="77"/>
      <c r="B55" s="77"/>
      <c r="C55" s="77"/>
      <c r="D55" s="77"/>
      <c r="E55" s="77"/>
      <c r="F55" s="77"/>
      <c r="G55" s="77"/>
      <c r="H55" s="210"/>
      <c r="I55" s="210"/>
      <c r="J55" s="77"/>
      <c r="K55" s="77"/>
      <c r="L55" s="77"/>
      <c r="M55" s="77"/>
      <c r="N55" s="77"/>
      <c r="O55" s="77"/>
      <c r="P55" s="77"/>
      <c r="Q55" s="77"/>
      <c r="R55" s="77"/>
    </row>
    <row r="56" spans="1:18">
      <c r="A56" s="77"/>
      <c r="B56" s="77"/>
      <c r="C56" s="77"/>
      <c r="D56" s="77"/>
      <c r="E56" s="77"/>
      <c r="F56" s="77"/>
      <c r="G56" s="77"/>
      <c r="H56" s="210"/>
      <c r="I56" s="210"/>
      <c r="J56" s="77"/>
      <c r="K56" s="77"/>
      <c r="L56" s="77"/>
      <c r="M56" s="77"/>
      <c r="N56" s="77"/>
      <c r="O56" s="77"/>
      <c r="P56" s="77"/>
      <c r="Q56" s="77"/>
      <c r="R56" s="77"/>
    </row>
    <row r="57" spans="1:18">
      <c r="A57" s="77"/>
      <c r="B57" s="77"/>
      <c r="C57" s="77"/>
      <c r="D57" s="77"/>
      <c r="E57" s="77"/>
      <c r="F57" s="77"/>
      <c r="G57" s="77"/>
      <c r="H57" s="210"/>
      <c r="I57" s="210"/>
      <c r="J57" s="77"/>
      <c r="K57" s="77"/>
      <c r="L57" s="77"/>
      <c r="M57" s="77"/>
      <c r="N57" s="77"/>
      <c r="O57" s="77"/>
      <c r="P57" s="77"/>
      <c r="Q57" s="77"/>
      <c r="R57" s="77"/>
    </row>
    <row r="58" spans="1:18">
      <c r="A58" s="77"/>
      <c r="B58" s="77"/>
      <c r="C58" s="77"/>
      <c r="D58" s="77"/>
      <c r="E58" s="77"/>
      <c r="F58" s="77"/>
      <c r="G58" s="77"/>
      <c r="H58" s="210"/>
      <c r="I58" s="210"/>
      <c r="J58" s="77"/>
      <c r="K58" s="77"/>
      <c r="L58" s="77"/>
      <c r="M58" s="77"/>
      <c r="N58" s="77"/>
      <c r="O58" s="77"/>
      <c r="P58" s="77"/>
      <c r="Q58" s="77"/>
      <c r="R58" s="77"/>
    </row>
    <row r="59" spans="1:18">
      <c r="A59" s="77"/>
      <c r="B59" s="77"/>
      <c r="C59" s="77"/>
      <c r="D59" s="77"/>
      <c r="E59" s="77"/>
      <c r="F59" s="77"/>
      <c r="G59" s="77"/>
      <c r="H59" s="210"/>
      <c r="I59" s="210"/>
      <c r="J59" s="77"/>
      <c r="K59" s="77"/>
      <c r="L59" s="77"/>
      <c r="M59" s="77"/>
      <c r="N59" s="77"/>
      <c r="O59" s="77"/>
      <c r="P59" s="77"/>
      <c r="Q59" s="77"/>
      <c r="R59" s="77"/>
    </row>
    <row r="60" spans="1:18">
      <c r="A60" s="77"/>
      <c r="B60" s="77"/>
      <c r="C60" s="77"/>
      <c r="D60" s="77"/>
      <c r="E60" s="77"/>
      <c r="F60" s="77"/>
      <c r="G60" s="77"/>
      <c r="H60" s="210"/>
      <c r="I60" s="210"/>
      <c r="J60" s="77"/>
      <c r="K60" s="77"/>
      <c r="L60" s="77"/>
      <c r="M60" s="77"/>
      <c r="N60" s="77"/>
      <c r="O60" s="77"/>
      <c r="P60" s="77"/>
      <c r="Q60" s="77"/>
      <c r="R60" s="77"/>
    </row>
    <row r="61" spans="1:18">
      <c r="A61" s="77"/>
      <c r="B61" s="77"/>
      <c r="C61" s="77"/>
      <c r="D61" s="77"/>
      <c r="E61" s="77"/>
      <c r="F61" s="77"/>
      <c r="G61" s="77"/>
      <c r="H61" s="210"/>
      <c r="I61" s="210"/>
      <c r="J61" s="77"/>
      <c r="K61" s="77"/>
      <c r="L61" s="77"/>
      <c r="M61" s="77"/>
      <c r="N61" s="77"/>
      <c r="O61" s="77"/>
      <c r="P61" s="77"/>
      <c r="Q61" s="77"/>
      <c r="R61" s="77"/>
    </row>
    <row r="62" spans="1:18">
      <c r="A62" s="77"/>
      <c r="B62" s="77"/>
      <c r="C62" s="77"/>
      <c r="D62" s="77"/>
      <c r="E62" s="77"/>
      <c r="F62" s="77"/>
      <c r="G62" s="77"/>
      <c r="H62" s="210"/>
      <c r="I62" s="210"/>
      <c r="J62" s="77"/>
      <c r="K62" s="77"/>
      <c r="L62" s="77"/>
      <c r="M62" s="77"/>
      <c r="N62" s="77"/>
      <c r="O62" s="77"/>
      <c r="P62" s="77"/>
      <c r="Q62" s="77"/>
      <c r="R62" s="77"/>
    </row>
    <row r="63" spans="1:18">
      <c r="A63" s="77"/>
      <c r="B63" s="77"/>
      <c r="C63" s="77"/>
      <c r="D63" s="77"/>
      <c r="E63" s="77"/>
      <c r="F63" s="77"/>
      <c r="G63" s="77"/>
      <c r="H63" s="210"/>
      <c r="I63" s="210"/>
      <c r="J63" s="77"/>
      <c r="K63" s="77"/>
      <c r="L63" s="77"/>
      <c r="M63" s="77"/>
      <c r="N63" s="77"/>
      <c r="O63" s="77"/>
      <c r="P63" s="77"/>
      <c r="Q63" s="77"/>
      <c r="R63" s="77"/>
    </row>
    <row r="64" spans="1:18">
      <c r="A64" s="77"/>
      <c r="B64" s="77"/>
      <c r="C64" s="77"/>
      <c r="D64" s="77"/>
      <c r="E64" s="77"/>
      <c r="F64" s="77"/>
      <c r="G64" s="77"/>
      <c r="H64" s="210"/>
      <c r="I64" s="210"/>
      <c r="J64" s="77"/>
      <c r="K64" s="77"/>
      <c r="L64" s="77"/>
      <c r="M64" s="77"/>
      <c r="N64" s="77"/>
      <c r="O64" s="77"/>
      <c r="P64" s="77"/>
      <c r="Q64" s="77"/>
      <c r="R64" s="77"/>
    </row>
    <row r="65" spans="1:18">
      <c r="A65" s="77"/>
      <c r="B65" s="77"/>
      <c r="C65" s="77"/>
      <c r="D65" s="77"/>
      <c r="E65" s="77"/>
      <c r="F65" s="77"/>
      <c r="G65" s="77"/>
      <c r="H65" s="210"/>
      <c r="I65" s="210"/>
      <c r="J65" s="77"/>
      <c r="K65" s="77"/>
      <c r="L65" s="77"/>
      <c r="M65" s="77"/>
      <c r="N65" s="77"/>
      <c r="O65" s="77"/>
      <c r="P65" s="77"/>
      <c r="Q65" s="77"/>
      <c r="R65" s="77"/>
    </row>
    <row r="66" spans="1:18">
      <c r="A66" s="77"/>
      <c r="B66" s="77"/>
      <c r="C66" s="77"/>
      <c r="D66" s="77"/>
      <c r="E66" s="77"/>
      <c r="F66" s="77"/>
      <c r="G66" s="77"/>
      <c r="H66" s="210"/>
      <c r="I66" s="210"/>
      <c r="J66" s="77"/>
      <c r="K66" s="77"/>
      <c r="L66" s="77"/>
      <c r="M66" s="77"/>
      <c r="N66" s="77"/>
      <c r="O66" s="77"/>
      <c r="P66" s="77"/>
      <c r="Q66" s="77"/>
      <c r="R66" s="77"/>
    </row>
    <row r="67" spans="1:18">
      <c r="A67" s="77"/>
      <c r="B67" s="77"/>
      <c r="C67" s="77"/>
      <c r="D67" s="77"/>
      <c r="E67" s="77"/>
      <c r="F67" s="77"/>
      <c r="G67" s="77"/>
      <c r="H67" s="210"/>
      <c r="I67" s="210"/>
      <c r="J67" s="77"/>
      <c r="K67" s="77"/>
      <c r="L67" s="77"/>
      <c r="M67" s="77"/>
      <c r="N67" s="77"/>
      <c r="O67" s="77"/>
      <c r="P67" s="77"/>
      <c r="Q67" s="77"/>
      <c r="R67" s="77"/>
    </row>
    <row r="68" spans="1:18">
      <c r="A68" s="77"/>
      <c r="B68" s="77"/>
      <c r="C68" s="77"/>
      <c r="D68" s="77"/>
      <c r="E68" s="77"/>
      <c r="F68" s="77"/>
      <c r="G68" s="77"/>
      <c r="H68" s="210"/>
      <c r="I68" s="210"/>
      <c r="J68" s="77"/>
      <c r="K68" s="77"/>
      <c r="L68" s="77"/>
      <c r="M68" s="77"/>
      <c r="N68" s="77"/>
      <c r="O68" s="77"/>
      <c r="P68" s="77"/>
      <c r="Q68" s="77"/>
      <c r="R68" s="77"/>
    </row>
    <row r="69" spans="1:18">
      <c r="A69" s="77"/>
      <c r="B69" s="77"/>
      <c r="C69" s="77"/>
      <c r="D69" s="77"/>
      <c r="E69" s="77"/>
      <c r="F69" s="77"/>
      <c r="G69" s="77"/>
      <c r="H69" s="210"/>
      <c r="I69" s="210"/>
      <c r="J69" s="77"/>
      <c r="K69" s="77"/>
      <c r="L69" s="77"/>
      <c r="M69" s="77"/>
      <c r="N69" s="77"/>
      <c r="O69" s="77"/>
      <c r="P69" s="77"/>
      <c r="Q69" s="77"/>
      <c r="R69" s="77"/>
    </row>
    <row r="70" spans="1:18">
      <c r="A70" s="77"/>
      <c r="B70" s="77"/>
      <c r="C70" s="77"/>
      <c r="D70" s="77"/>
      <c r="E70" s="77"/>
      <c r="F70" s="77"/>
      <c r="G70" s="77"/>
      <c r="H70" s="210"/>
      <c r="I70" s="210"/>
      <c r="J70" s="77"/>
      <c r="K70" s="77"/>
      <c r="L70" s="77"/>
      <c r="M70" s="77"/>
      <c r="N70" s="77"/>
      <c r="O70" s="77"/>
      <c r="P70" s="77"/>
      <c r="Q70" s="77"/>
      <c r="R70" s="77"/>
    </row>
    <row r="71" spans="1:18">
      <c r="A71" s="77"/>
      <c r="B71" s="77"/>
      <c r="C71" s="77"/>
      <c r="D71" s="77"/>
      <c r="E71" s="77"/>
      <c r="F71" s="77"/>
      <c r="G71" s="77"/>
      <c r="H71" s="210"/>
      <c r="I71" s="210"/>
      <c r="J71" s="77"/>
      <c r="K71" s="77"/>
      <c r="L71" s="77"/>
      <c r="M71" s="77"/>
      <c r="N71" s="77"/>
      <c r="O71" s="77"/>
      <c r="P71" s="77"/>
      <c r="Q71" s="77"/>
      <c r="R71" s="77"/>
    </row>
    <row r="72" spans="1:18">
      <c r="A72" s="77"/>
      <c r="B72" s="77"/>
      <c r="C72" s="77"/>
      <c r="D72" s="77"/>
      <c r="E72" s="77"/>
      <c r="F72" s="77"/>
      <c r="G72" s="77"/>
      <c r="H72" s="210"/>
      <c r="I72" s="210"/>
      <c r="J72" s="77"/>
      <c r="K72" s="77"/>
      <c r="L72" s="77"/>
      <c r="M72" s="77"/>
      <c r="N72" s="77"/>
      <c r="O72" s="77"/>
      <c r="P72" s="77"/>
      <c r="Q72" s="77"/>
      <c r="R72" s="77"/>
    </row>
    <row r="73" spans="1:18">
      <c r="A73" s="77"/>
      <c r="B73" s="77"/>
      <c r="C73" s="77"/>
      <c r="D73" s="77"/>
      <c r="E73" s="77"/>
      <c r="F73" s="77"/>
      <c r="G73" s="77"/>
      <c r="H73" s="210"/>
      <c r="I73" s="210"/>
      <c r="J73" s="77"/>
      <c r="K73" s="77"/>
      <c r="L73" s="77"/>
      <c r="M73" s="77"/>
      <c r="N73" s="77"/>
      <c r="O73" s="77"/>
      <c r="P73" s="77"/>
      <c r="Q73" s="77"/>
      <c r="R73" s="77"/>
    </row>
    <row r="74" spans="1:18">
      <c r="A74" s="77"/>
      <c r="B74" s="77"/>
      <c r="C74" s="77"/>
      <c r="D74" s="77"/>
      <c r="E74" s="77"/>
      <c r="F74" s="77"/>
      <c r="G74" s="77"/>
      <c r="H74" s="210"/>
      <c r="I74" s="210"/>
      <c r="J74" s="77"/>
      <c r="K74" s="77"/>
      <c r="L74" s="77"/>
      <c r="M74" s="77"/>
      <c r="N74" s="77"/>
      <c r="O74" s="77"/>
      <c r="P74" s="77"/>
      <c r="Q74" s="77"/>
      <c r="R74" s="77"/>
    </row>
    <row r="75" spans="1:18">
      <c r="A75" s="77"/>
      <c r="B75" s="77"/>
      <c r="C75" s="77"/>
      <c r="D75" s="77"/>
      <c r="E75" s="77"/>
      <c r="F75" s="77"/>
      <c r="G75" s="77"/>
      <c r="H75" s="210"/>
      <c r="I75" s="210"/>
      <c r="J75" s="77"/>
      <c r="K75" s="77"/>
      <c r="L75" s="77"/>
      <c r="M75" s="77"/>
      <c r="N75" s="77"/>
      <c r="O75" s="77"/>
      <c r="P75" s="77"/>
      <c r="Q75" s="77"/>
      <c r="R75" s="77"/>
    </row>
    <row r="76" spans="1:18">
      <c r="A76" s="77"/>
      <c r="B76" s="77"/>
      <c r="C76" s="77"/>
      <c r="D76" s="77"/>
      <c r="E76" s="77"/>
      <c r="F76" s="77"/>
      <c r="G76" s="77"/>
      <c r="H76" s="210"/>
      <c r="I76" s="210"/>
      <c r="J76" s="77"/>
      <c r="K76" s="77"/>
      <c r="L76" s="77"/>
      <c r="M76" s="77"/>
      <c r="N76" s="77"/>
      <c r="O76" s="77"/>
      <c r="P76" s="77"/>
      <c r="Q76" s="77"/>
      <c r="R76" s="77"/>
    </row>
    <row r="77" spans="1:18">
      <c r="A77" s="77"/>
      <c r="B77" s="77"/>
      <c r="C77" s="77"/>
      <c r="D77" s="77"/>
      <c r="E77" s="77"/>
      <c r="F77" s="77"/>
      <c r="G77" s="77"/>
      <c r="H77" s="210"/>
      <c r="I77" s="210"/>
      <c r="J77" s="77"/>
      <c r="K77" s="77"/>
      <c r="L77" s="77"/>
      <c r="M77" s="77"/>
      <c r="N77" s="77"/>
      <c r="O77" s="77"/>
      <c r="P77" s="77"/>
      <c r="Q77" s="77"/>
      <c r="R77" s="77"/>
    </row>
    <row r="78" spans="1:18">
      <c r="A78" s="77"/>
      <c r="B78" s="77"/>
      <c r="C78" s="77"/>
      <c r="D78" s="77"/>
      <c r="E78" s="77"/>
      <c r="F78" s="77"/>
      <c r="G78" s="77"/>
      <c r="H78" s="210"/>
      <c r="I78" s="210"/>
      <c r="J78" s="77"/>
      <c r="K78" s="77"/>
      <c r="L78" s="77"/>
      <c r="M78" s="77"/>
      <c r="N78" s="77"/>
      <c r="O78" s="77"/>
      <c r="P78" s="77"/>
      <c r="Q78" s="77"/>
      <c r="R78" s="77"/>
    </row>
    <row r="79" spans="1:18">
      <c r="A79" s="77"/>
      <c r="B79" s="77"/>
      <c r="C79" s="77"/>
      <c r="D79" s="77"/>
      <c r="E79" s="77"/>
      <c r="F79" s="77"/>
      <c r="G79" s="77"/>
      <c r="H79" s="210"/>
      <c r="I79" s="210"/>
      <c r="J79" s="77"/>
      <c r="K79" s="77"/>
      <c r="L79" s="77"/>
      <c r="M79" s="77"/>
      <c r="N79" s="77"/>
      <c r="O79" s="77"/>
      <c r="P79" s="77"/>
      <c r="Q79" s="77"/>
      <c r="R79" s="77"/>
    </row>
    <row r="80" spans="1:18">
      <c r="A80" s="77"/>
      <c r="B80" s="77"/>
      <c r="C80" s="77"/>
      <c r="D80" s="77"/>
      <c r="E80" s="77"/>
      <c r="F80" s="77"/>
      <c r="G80" s="77"/>
      <c r="H80" s="210"/>
      <c r="I80" s="210"/>
      <c r="J80" s="77"/>
      <c r="K80" s="77"/>
      <c r="L80" s="77"/>
      <c r="M80" s="77"/>
      <c r="N80" s="77"/>
      <c r="O80" s="77"/>
      <c r="P80" s="77"/>
      <c r="Q80" s="77"/>
      <c r="R80" s="77"/>
    </row>
    <row r="81" spans="1:18">
      <c r="A81" s="77"/>
      <c r="B81" s="77"/>
      <c r="C81" s="77"/>
      <c r="D81" s="77"/>
      <c r="E81" s="77"/>
      <c r="F81" s="77"/>
      <c r="G81" s="77"/>
      <c r="H81" s="210"/>
      <c r="I81" s="210"/>
      <c r="J81" s="77"/>
      <c r="K81" s="77"/>
      <c r="L81" s="77"/>
      <c r="M81" s="77"/>
      <c r="N81" s="77"/>
      <c r="O81" s="77"/>
      <c r="P81" s="77"/>
      <c r="Q81" s="77"/>
      <c r="R81" s="77"/>
    </row>
    <row r="82" spans="1:18">
      <c r="A82" s="77"/>
      <c r="B82" s="77"/>
      <c r="C82" s="77"/>
      <c r="D82" s="77"/>
      <c r="E82" s="77"/>
      <c r="F82" s="77"/>
      <c r="G82" s="77"/>
      <c r="H82" s="210"/>
      <c r="I82" s="210"/>
      <c r="J82" s="77"/>
      <c r="K82" s="77"/>
      <c r="L82" s="77"/>
      <c r="M82" s="77"/>
      <c r="N82" s="77"/>
      <c r="O82" s="77"/>
      <c r="P82" s="77"/>
      <c r="Q82" s="77"/>
      <c r="R82" s="77"/>
    </row>
    <row r="83" spans="1:18">
      <c r="A83" s="77"/>
      <c r="B83" s="77"/>
      <c r="C83" s="77"/>
      <c r="D83" s="77"/>
      <c r="E83" s="77"/>
      <c r="F83" s="77"/>
      <c r="G83" s="77"/>
      <c r="H83" s="210"/>
      <c r="I83" s="210"/>
      <c r="J83" s="77"/>
      <c r="K83" s="77"/>
      <c r="L83" s="77"/>
      <c r="M83" s="77"/>
      <c r="N83" s="77"/>
      <c r="O83" s="77"/>
      <c r="P83" s="77"/>
      <c r="Q83" s="77"/>
      <c r="R83" s="77"/>
    </row>
    <row r="84" spans="1:18">
      <c r="A84" s="77"/>
      <c r="B84" s="77"/>
      <c r="C84" s="77"/>
      <c r="D84" s="77"/>
      <c r="E84" s="77"/>
      <c r="F84" s="77"/>
      <c r="G84" s="77"/>
      <c r="H84" s="210"/>
      <c r="I84" s="210"/>
      <c r="J84" s="77"/>
      <c r="K84" s="77"/>
      <c r="L84" s="77"/>
      <c r="M84" s="77"/>
      <c r="N84" s="77"/>
      <c r="O84" s="77"/>
      <c r="P84" s="77"/>
      <c r="Q84" s="77"/>
      <c r="R84" s="77"/>
    </row>
    <row r="85" spans="1:18">
      <c r="A85" s="77"/>
      <c r="B85" s="77"/>
      <c r="C85" s="77"/>
      <c r="D85" s="77"/>
      <c r="E85" s="77"/>
      <c r="F85" s="77"/>
      <c r="G85" s="77"/>
      <c r="H85" s="210"/>
      <c r="I85" s="210"/>
      <c r="J85" s="77"/>
      <c r="K85" s="77"/>
      <c r="L85" s="77"/>
      <c r="M85" s="77"/>
      <c r="N85" s="77"/>
      <c r="O85" s="77"/>
      <c r="P85" s="77"/>
      <c r="Q85" s="77"/>
      <c r="R85" s="77"/>
    </row>
    <row r="86" spans="1:18">
      <c r="A86" s="77"/>
      <c r="B86" s="77"/>
      <c r="C86" s="77"/>
      <c r="D86" s="77"/>
      <c r="E86" s="77"/>
      <c r="F86" s="77"/>
      <c r="G86" s="77"/>
      <c r="H86" s="210"/>
      <c r="I86" s="210"/>
      <c r="J86" s="77"/>
      <c r="K86" s="77"/>
      <c r="L86" s="77"/>
      <c r="M86" s="77"/>
      <c r="N86" s="77"/>
      <c r="O86" s="77"/>
      <c r="P86" s="77"/>
      <c r="Q86" s="77"/>
      <c r="R86" s="77"/>
    </row>
    <row r="87" spans="1:18">
      <c r="A87" s="77"/>
      <c r="B87" s="77"/>
      <c r="C87" s="77"/>
      <c r="D87" s="77"/>
      <c r="E87" s="77"/>
      <c r="F87" s="77"/>
      <c r="G87" s="77"/>
      <c r="H87" s="210"/>
      <c r="I87" s="210"/>
      <c r="J87" s="77"/>
      <c r="K87" s="77"/>
      <c r="L87" s="77"/>
      <c r="M87" s="77"/>
      <c r="N87" s="77"/>
      <c r="O87" s="77"/>
      <c r="P87" s="77"/>
      <c r="Q87" s="77"/>
      <c r="R87" s="77"/>
    </row>
    <row r="88" spans="1:18">
      <c r="A88" s="77"/>
      <c r="B88" s="77"/>
      <c r="C88" s="77"/>
      <c r="D88" s="77"/>
      <c r="E88" s="77"/>
      <c r="F88" s="77"/>
      <c r="G88" s="77"/>
      <c r="H88" s="210"/>
      <c r="I88" s="210"/>
      <c r="J88" s="77"/>
      <c r="K88" s="77"/>
      <c r="L88" s="77"/>
      <c r="M88" s="77"/>
      <c r="N88" s="77"/>
      <c r="O88" s="77"/>
      <c r="P88" s="77"/>
      <c r="Q88" s="77"/>
      <c r="R88" s="77"/>
    </row>
    <row r="89" spans="1:18">
      <c r="A89" s="77"/>
      <c r="B89" s="77"/>
      <c r="C89" s="77"/>
      <c r="D89" s="77"/>
      <c r="E89" s="77"/>
      <c r="F89" s="77"/>
      <c r="G89" s="77"/>
      <c r="H89" s="210"/>
      <c r="I89" s="210"/>
      <c r="J89" s="77"/>
      <c r="K89" s="77"/>
      <c r="L89" s="77"/>
      <c r="M89" s="77"/>
      <c r="N89" s="77"/>
      <c r="O89" s="77"/>
      <c r="P89" s="77"/>
      <c r="Q89" s="77"/>
      <c r="R89" s="77"/>
    </row>
    <row r="90" spans="1:18">
      <c r="A90" s="77"/>
      <c r="B90" s="77"/>
      <c r="C90" s="77"/>
      <c r="D90" s="77"/>
      <c r="E90" s="77"/>
      <c r="F90" s="77"/>
      <c r="G90" s="77"/>
      <c r="H90" s="210"/>
      <c r="I90" s="210"/>
      <c r="J90" s="77"/>
      <c r="K90" s="77"/>
      <c r="L90" s="77"/>
      <c r="M90" s="77"/>
      <c r="N90" s="77"/>
      <c r="O90" s="77"/>
      <c r="P90" s="77"/>
      <c r="Q90" s="77"/>
      <c r="R90" s="77"/>
    </row>
    <row r="91" spans="1:18">
      <c r="A91" s="77"/>
      <c r="B91" s="77"/>
      <c r="C91" s="77"/>
      <c r="D91" s="77"/>
      <c r="E91" s="77"/>
      <c r="F91" s="77"/>
      <c r="G91" s="77"/>
      <c r="H91" s="210"/>
      <c r="I91" s="210"/>
      <c r="J91" s="77"/>
      <c r="K91" s="77"/>
      <c r="L91" s="77"/>
      <c r="M91" s="77"/>
      <c r="N91" s="77"/>
      <c r="O91" s="77"/>
      <c r="P91" s="77"/>
      <c r="Q91" s="77"/>
      <c r="R91" s="77"/>
    </row>
    <row r="92" spans="1:18">
      <c r="A92" s="77"/>
      <c r="B92" s="77"/>
      <c r="C92" s="77"/>
      <c r="D92" s="77"/>
      <c r="E92" s="77"/>
      <c r="F92" s="77"/>
      <c r="G92" s="77"/>
      <c r="H92" s="210"/>
      <c r="I92" s="210"/>
      <c r="J92" s="77"/>
      <c r="K92" s="77"/>
      <c r="L92" s="77"/>
      <c r="M92" s="77"/>
      <c r="N92" s="77"/>
      <c r="O92" s="77"/>
      <c r="P92" s="77"/>
      <c r="Q92" s="77"/>
      <c r="R92" s="77"/>
    </row>
    <row r="93" spans="1:18">
      <c r="A93" s="77"/>
      <c r="B93" s="77"/>
      <c r="C93" s="77"/>
      <c r="D93" s="77"/>
      <c r="E93" s="77"/>
      <c r="F93" s="77"/>
      <c r="G93" s="77"/>
      <c r="H93" s="210"/>
      <c r="I93" s="210"/>
      <c r="J93" s="77"/>
      <c r="K93" s="77"/>
      <c r="L93" s="77"/>
      <c r="M93" s="77"/>
      <c r="N93" s="77"/>
      <c r="O93" s="77"/>
      <c r="P93" s="77"/>
      <c r="Q93" s="77"/>
      <c r="R93" s="77"/>
    </row>
    <row r="94" spans="1:18">
      <c r="A94" s="77"/>
      <c r="B94" s="77"/>
      <c r="C94" s="77"/>
      <c r="D94" s="77"/>
      <c r="E94" s="77"/>
      <c r="F94" s="77"/>
      <c r="G94" s="77"/>
      <c r="H94" s="210"/>
      <c r="I94" s="210"/>
      <c r="J94" s="77"/>
      <c r="K94" s="77"/>
      <c r="L94" s="77"/>
      <c r="M94" s="77"/>
      <c r="N94" s="77"/>
      <c r="O94" s="77"/>
      <c r="P94" s="77"/>
      <c r="Q94" s="77"/>
      <c r="R94" s="77"/>
    </row>
    <row r="95" spans="1:18">
      <c r="A95" s="77"/>
      <c r="B95" s="77"/>
      <c r="C95" s="77"/>
      <c r="D95" s="77"/>
      <c r="E95" s="77"/>
      <c r="F95" s="77"/>
      <c r="G95" s="77"/>
      <c r="H95" s="210"/>
      <c r="I95" s="210"/>
      <c r="J95" s="77"/>
      <c r="K95" s="77"/>
      <c r="L95" s="77"/>
      <c r="M95" s="77"/>
      <c r="N95" s="77"/>
      <c r="O95" s="77"/>
      <c r="P95" s="77"/>
      <c r="Q95" s="77"/>
      <c r="R95" s="77"/>
    </row>
    <row r="96" spans="1:18">
      <c r="A96" s="77"/>
      <c r="B96" s="77"/>
      <c r="C96" s="77"/>
      <c r="D96" s="77"/>
      <c r="E96" s="77"/>
      <c r="F96" s="77"/>
      <c r="G96" s="77"/>
      <c r="H96" s="210"/>
      <c r="I96" s="210"/>
      <c r="J96" s="77"/>
      <c r="K96" s="77"/>
      <c r="L96" s="77"/>
      <c r="M96" s="77"/>
      <c r="N96" s="77"/>
      <c r="O96" s="77"/>
      <c r="P96" s="77"/>
      <c r="Q96" s="77"/>
      <c r="R96" s="77"/>
    </row>
    <row r="97" spans="1:18">
      <c r="A97" s="77"/>
      <c r="B97" s="77"/>
      <c r="C97" s="77"/>
      <c r="D97" s="77"/>
      <c r="E97" s="77"/>
      <c r="F97" s="77"/>
      <c r="G97" s="77"/>
      <c r="H97" s="210"/>
      <c r="I97" s="210"/>
      <c r="J97" s="77"/>
      <c r="K97" s="77"/>
      <c r="L97" s="77"/>
      <c r="M97" s="77"/>
      <c r="N97" s="77"/>
      <c r="O97" s="77"/>
      <c r="P97" s="77"/>
      <c r="Q97" s="77"/>
      <c r="R97" s="77"/>
    </row>
    <row r="98" spans="1:18">
      <c r="A98" s="77"/>
      <c r="B98" s="77"/>
      <c r="C98" s="77"/>
      <c r="D98" s="77"/>
      <c r="E98" s="77"/>
      <c r="F98" s="77"/>
      <c r="G98" s="77"/>
      <c r="H98" s="210"/>
      <c r="I98" s="210"/>
      <c r="J98" s="77"/>
      <c r="K98" s="77"/>
      <c r="L98" s="77"/>
      <c r="M98" s="77"/>
      <c r="N98" s="77"/>
      <c r="O98" s="77"/>
      <c r="P98" s="77"/>
      <c r="Q98" s="77"/>
      <c r="R98" s="77"/>
    </row>
    <row r="99" spans="1:18">
      <c r="A99" s="77"/>
      <c r="B99" s="77"/>
      <c r="C99" s="77"/>
      <c r="D99" s="77"/>
      <c r="E99" s="77"/>
      <c r="F99" s="77"/>
      <c r="G99" s="77"/>
      <c r="H99" s="210"/>
      <c r="I99" s="210"/>
      <c r="J99" s="77"/>
      <c r="K99" s="77"/>
      <c r="L99" s="77"/>
      <c r="M99" s="77"/>
      <c r="N99" s="77"/>
      <c r="O99" s="77"/>
      <c r="P99" s="77"/>
      <c r="Q99" s="77"/>
      <c r="R99" s="77"/>
    </row>
    <row r="100" spans="1:18">
      <c r="A100" s="77"/>
      <c r="B100" s="77"/>
      <c r="C100" s="77"/>
      <c r="D100" s="77"/>
      <c r="E100" s="77"/>
      <c r="F100" s="77"/>
      <c r="G100" s="77"/>
      <c r="H100" s="210"/>
      <c r="I100" s="210"/>
      <c r="J100" s="77"/>
      <c r="K100" s="77"/>
      <c r="L100" s="77"/>
      <c r="M100" s="77"/>
      <c r="N100" s="77"/>
      <c r="O100" s="77"/>
      <c r="P100" s="77"/>
      <c r="Q100" s="77"/>
      <c r="R100" s="77"/>
    </row>
    <row r="101" spans="1:18">
      <c r="A101" s="77"/>
      <c r="B101" s="77"/>
      <c r="C101" s="77"/>
      <c r="D101" s="77"/>
      <c r="E101" s="77"/>
      <c r="F101" s="77"/>
      <c r="G101" s="77"/>
      <c r="H101" s="210"/>
      <c r="I101" s="210"/>
      <c r="J101" s="77"/>
      <c r="K101" s="77"/>
      <c r="L101" s="77"/>
      <c r="M101" s="77"/>
      <c r="N101" s="77"/>
      <c r="O101" s="77"/>
      <c r="P101" s="77"/>
      <c r="Q101" s="77"/>
      <c r="R101" s="77"/>
    </row>
    <row r="102" spans="1:18">
      <c r="A102" s="77"/>
      <c r="B102" s="77"/>
      <c r="C102" s="77"/>
      <c r="D102" s="77"/>
      <c r="E102" s="77"/>
      <c r="F102" s="77"/>
      <c r="G102" s="77"/>
      <c r="H102" s="210"/>
      <c r="I102" s="210"/>
      <c r="J102" s="77"/>
      <c r="K102" s="77"/>
      <c r="L102" s="77"/>
      <c r="M102" s="77"/>
      <c r="N102" s="77"/>
      <c r="O102" s="77"/>
      <c r="P102" s="77"/>
      <c r="Q102" s="77"/>
      <c r="R102" s="77"/>
    </row>
    <row r="103" spans="1:18">
      <c r="A103" s="77"/>
      <c r="B103" s="77"/>
      <c r="C103" s="77"/>
      <c r="D103" s="77"/>
      <c r="E103" s="77"/>
      <c r="F103" s="77"/>
      <c r="G103" s="77"/>
      <c r="H103" s="210"/>
      <c r="I103" s="210"/>
      <c r="J103" s="77"/>
      <c r="K103" s="77"/>
      <c r="L103" s="77"/>
      <c r="M103" s="77"/>
      <c r="N103" s="77"/>
      <c r="O103" s="77"/>
      <c r="P103" s="77"/>
      <c r="Q103" s="77"/>
      <c r="R103" s="77"/>
    </row>
    <row r="104" spans="1:18">
      <c r="A104" s="77"/>
      <c r="B104" s="77"/>
      <c r="C104" s="77"/>
      <c r="D104" s="77"/>
      <c r="E104" s="77"/>
      <c r="F104" s="77"/>
      <c r="G104" s="77"/>
      <c r="H104" s="210"/>
      <c r="I104" s="210"/>
      <c r="J104" s="77"/>
      <c r="K104" s="77"/>
      <c r="L104" s="77"/>
      <c r="M104" s="77"/>
      <c r="N104" s="77"/>
      <c r="O104" s="77"/>
      <c r="P104" s="77"/>
      <c r="Q104" s="77"/>
      <c r="R104" s="77"/>
    </row>
    <row r="105" spans="1:18">
      <c r="A105" s="77"/>
      <c r="B105" s="77"/>
      <c r="C105" s="77"/>
      <c r="D105" s="77"/>
      <c r="E105" s="77"/>
      <c r="F105" s="77"/>
      <c r="G105" s="77"/>
      <c r="H105" s="210"/>
      <c r="I105" s="210"/>
      <c r="J105" s="77"/>
      <c r="K105" s="77"/>
      <c r="L105" s="77"/>
      <c r="M105" s="77"/>
      <c r="N105" s="77"/>
      <c r="O105" s="77"/>
      <c r="P105" s="77"/>
      <c r="Q105" s="77"/>
      <c r="R105" s="77"/>
    </row>
    <row r="106" spans="1:18">
      <c r="A106" s="77"/>
      <c r="B106" s="77"/>
      <c r="C106" s="77"/>
      <c r="D106" s="77"/>
      <c r="E106" s="77"/>
      <c r="F106" s="77"/>
      <c r="G106" s="77"/>
      <c r="H106" s="210"/>
      <c r="I106" s="210"/>
      <c r="J106" s="77"/>
      <c r="K106" s="77"/>
      <c r="L106" s="77"/>
      <c r="M106" s="77"/>
      <c r="N106" s="77"/>
      <c r="O106" s="77"/>
      <c r="P106" s="77"/>
      <c r="Q106" s="77"/>
      <c r="R106" s="77"/>
    </row>
    <row r="107" spans="1:18">
      <c r="A107" s="77"/>
      <c r="B107" s="77"/>
      <c r="C107" s="77"/>
      <c r="D107" s="77"/>
      <c r="E107" s="77"/>
      <c r="F107" s="77"/>
      <c r="G107" s="77"/>
      <c r="H107" s="210"/>
      <c r="I107" s="210"/>
      <c r="J107" s="77"/>
      <c r="K107" s="77"/>
      <c r="L107" s="77"/>
      <c r="M107" s="77"/>
      <c r="N107" s="77"/>
      <c r="O107" s="77"/>
      <c r="P107" s="77"/>
      <c r="Q107" s="77"/>
      <c r="R107" s="77"/>
    </row>
    <row r="108" spans="1:18">
      <c r="A108" s="77"/>
      <c r="B108" s="77"/>
      <c r="C108" s="77"/>
      <c r="D108" s="77"/>
      <c r="E108" s="77"/>
      <c r="F108" s="77"/>
      <c r="G108" s="77"/>
      <c r="H108" s="210"/>
      <c r="I108" s="210"/>
      <c r="J108" s="77"/>
      <c r="K108" s="77"/>
      <c r="L108" s="77"/>
      <c r="M108" s="77"/>
      <c r="N108" s="77"/>
      <c r="O108" s="77"/>
      <c r="P108" s="77"/>
      <c r="Q108" s="77"/>
      <c r="R108" s="77"/>
    </row>
    <row r="109" spans="1:18">
      <c r="A109" s="77"/>
      <c r="B109" s="77"/>
      <c r="C109" s="77"/>
      <c r="D109" s="77"/>
      <c r="E109" s="77"/>
      <c r="F109" s="77"/>
      <c r="G109" s="77"/>
      <c r="H109" s="210"/>
      <c r="I109" s="210"/>
      <c r="J109" s="77"/>
      <c r="K109" s="77"/>
      <c r="L109" s="77"/>
      <c r="M109" s="77"/>
      <c r="N109" s="77"/>
      <c r="O109" s="77"/>
      <c r="P109" s="77"/>
      <c r="Q109" s="77"/>
      <c r="R109" s="77"/>
    </row>
    <row r="110" spans="1:18">
      <c r="A110" s="77"/>
      <c r="B110" s="77"/>
      <c r="C110" s="77"/>
      <c r="D110" s="77"/>
      <c r="E110" s="77"/>
      <c r="F110" s="77"/>
      <c r="G110" s="77"/>
      <c r="H110" s="210"/>
      <c r="I110" s="210"/>
      <c r="J110" s="77"/>
      <c r="K110" s="77"/>
      <c r="L110" s="77"/>
      <c r="M110" s="77"/>
      <c r="N110" s="77"/>
      <c r="O110" s="77"/>
      <c r="P110" s="77"/>
      <c r="Q110" s="77"/>
      <c r="R110" s="77"/>
    </row>
    <row r="111" spans="1:18">
      <c r="A111" s="77"/>
      <c r="B111" s="77"/>
      <c r="C111" s="77"/>
      <c r="D111" s="77"/>
      <c r="E111" s="77"/>
      <c r="F111" s="77"/>
      <c r="G111" s="77"/>
      <c r="H111" s="210"/>
      <c r="I111" s="210"/>
      <c r="J111" s="77"/>
      <c r="K111" s="77"/>
      <c r="L111" s="77"/>
      <c r="M111" s="77"/>
      <c r="N111" s="77"/>
      <c r="O111" s="77"/>
      <c r="P111" s="77"/>
      <c r="Q111" s="77"/>
      <c r="R111" s="77"/>
    </row>
    <row r="112" spans="1:18">
      <c r="A112" s="77"/>
      <c r="B112" s="77"/>
      <c r="C112" s="77"/>
      <c r="D112" s="77"/>
      <c r="E112" s="77"/>
      <c r="F112" s="77"/>
      <c r="G112" s="77"/>
      <c r="H112" s="210"/>
      <c r="I112" s="210"/>
      <c r="J112" s="77"/>
      <c r="K112" s="77"/>
      <c r="L112" s="77"/>
      <c r="M112" s="77"/>
      <c r="N112" s="77"/>
      <c r="O112" s="77"/>
      <c r="P112" s="77"/>
      <c r="Q112" s="77"/>
      <c r="R112" s="77"/>
    </row>
    <row r="113" spans="1:18">
      <c r="A113" s="77"/>
      <c r="B113" s="77"/>
      <c r="C113" s="77"/>
      <c r="D113" s="77"/>
      <c r="E113" s="77"/>
      <c r="F113" s="77"/>
      <c r="G113" s="77"/>
      <c r="H113" s="210"/>
      <c r="I113" s="210"/>
      <c r="J113" s="77"/>
      <c r="K113" s="77"/>
      <c r="L113" s="77"/>
      <c r="M113" s="77"/>
      <c r="N113" s="77"/>
      <c r="O113" s="77"/>
      <c r="P113" s="77"/>
      <c r="Q113" s="77"/>
      <c r="R113" s="77"/>
    </row>
    <row r="114" spans="1:18">
      <c r="A114" s="77"/>
      <c r="B114" s="77"/>
      <c r="C114" s="77"/>
      <c r="D114" s="77"/>
      <c r="E114" s="77"/>
      <c r="F114" s="77"/>
      <c r="G114" s="77"/>
      <c r="H114" s="210"/>
      <c r="I114" s="210"/>
      <c r="J114" s="77"/>
      <c r="K114" s="77"/>
      <c r="L114" s="77"/>
      <c r="M114" s="77"/>
      <c r="N114" s="77"/>
      <c r="O114" s="77"/>
      <c r="P114" s="77"/>
      <c r="Q114" s="77"/>
      <c r="R114" s="77"/>
    </row>
    <row r="115" spans="1:18">
      <c r="A115" s="77"/>
      <c r="B115" s="77"/>
      <c r="C115" s="77"/>
      <c r="D115" s="77"/>
      <c r="E115" s="77"/>
      <c r="F115" s="77"/>
      <c r="G115" s="77"/>
      <c r="H115" s="210"/>
      <c r="I115" s="210"/>
      <c r="J115" s="77"/>
      <c r="K115" s="77"/>
      <c r="L115" s="77"/>
      <c r="M115" s="77"/>
      <c r="N115" s="77"/>
      <c r="O115" s="77"/>
      <c r="P115" s="77"/>
      <c r="Q115" s="77"/>
      <c r="R115" s="77"/>
    </row>
    <row r="116" spans="1:18">
      <c r="A116" s="77"/>
      <c r="B116" s="77"/>
      <c r="C116" s="77"/>
      <c r="D116" s="77"/>
      <c r="E116" s="77"/>
      <c r="F116" s="77"/>
      <c r="G116" s="77"/>
      <c r="H116" s="210"/>
      <c r="I116" s="210"/>
      <c r="J116" s="77"/>
      <c r="K116" s="77"/>
      <c r="L116" s="77"/>
      <c r="M116" s="77"/>
      <c r="N116" s="77"/>
      <c r="O116" s="77"/>
      <c r="P116" s="77"/>
      <c r="Q116" s="77"/>
      <c r="R116" s="77"/>
    </row>
    <row r="117" spans="1:18">
      <c r="A117" s="77"/>
      <c r="B117" s="77"/>
      <c r="C117" s="77"/>
      <c r="D117" s="77"/>
      <c r="E117" s="77"/>
      <c r="F117" s="77"/>
      <c r="G117" s="77"/>
      <c r="H117" s="210"/>
      <c r="I117" s="210"/>
      <c r="J117" s="77"/>
      <c r="K117" s="77"/>
      <c r="L117" s="77"/>
      <c r="M117" s="77"/>
      <c r="N117" s="77"/>
      <c r="O117" s="77"/>
      <c r="P117" s="77"/>
      <c r="Q117" s="77"/>
      <c r="R117" s="77"/>
    </row>
    <row r="118" spans="1:18">
      <c r="A118" s="77"/>
      <c r="B118" s="77"/>
      <c r="C118" s="77"/>
      <c r="D118" s="77"/>
      <c r="E118" s="77"/>
      <c r="F118" s="77"/>
      <c r="G118" s="77"/>
      <c r="H118" s="210"/>
      <c r="I118" s="210"/>
      <c r="J118" s="77"/>
      <c r="K118" s="77"/>
      <c r="L118" s="77"/>
      <c r="M118" s="77"/>
      <c r="N118" s="77"/>
      <c r="O118" s="77"/>
      <c r="P118" s="77"/>
      <c r="Q118" s="77"/>
      <c r="R118" s="77"/>
    </row>
    <row r="119" spans="1:18">
      <c r="A119" s="77"/>
      <c r="B119" s="77"/>
      <c r="C119" s="77"/>
      <c r="D119" s="77"/>
      <c r="E119" s="77"/>
      <c r="F119" s="77"/>
      <c r="G119" s="77"/>
      <c r="H119" s="210"/>
      <c r="I119" s="210"/>
      <c r="J119" s="77"/>
      <c r="K119" s="77"/>
      <c r="L119" s="77"/>
      <c r="M119" s="77"/>
      <c r="N119" s="77"/>
      <c r="O119" s="77"/>
      <c r="P119" s="77"/>
      <c r="Q119" s="77"/>
      <c r="R119" s="77"/>
    </row>
    <row r="120" spans="1:18">
      <c r="A120" s="77"/>
      <c r="B120" s="77"/>
      <c r="C120" s="77"/>
      <c r="D120" s="77"/>
      <c r="E120" s="77"/>
      <c r="F120" s="77"/>
      <c r="G120" s="77"/>
      <c r="H120" s="210"/>
      <c r="I120" s="210"/>
      <c r="J120" s="77"/>
      <c r="K120" s="77"/>
      <c r="L120" s="77"/>
      <c r="M120" s="77"/>
      <c r="N120" s="77"/>
      <c r="O120" s="77"/>
      <c r="P120" s="77"/>
      <c r="Q120" s="77"/>
      <c r="R120" s="77"/>
    </row>
    <row r="121" spans="1:18">
      <c r="A121" s="77"/>
      <c r="B121" s="77"/>
      <c r="C121" s="77"/>
      <c r="D121" s="77"/>
      <c r="E121" s="77"/>
      <c r="F121" s="77"/>
      <c r="G121" s="77"/>
      <c r="H121" s="210"/>
      <c r="I121" s="210"/>
      <c r="J121" s="77"/>
      <c r="K121" s="77"/>
      <c r="L121" s="77"/>
      <c r="M121" s="77"/>
      <c r="N121" s="77"/>
      <c r="O121" s="77"/>
      <c r="P121" s="77"/>
      <c r="Q121" s="77"/>
      <c r="R121" s="77"/>
    </row>
    <row r="122" spans="1:18">
      <c r="A122" s="77"/>
      <c r="B122" s="77"/>
      <c r="C122" s="77"/>
      <c r="D122" s="77"/>
      <c r="E122" s="77"/>
      <c r="F122" s="77"/>
      <c r="G122" s="77"/>
      <c r="H122" s="210"/>
      <c r="I122" s="210"/>
      <c r="J122" s="77"/>
      <c r="K122" s="77"/>
      <c r="L122" s="77"/>
      <c r="M122" s="77"/>
      <c r="N122" s="77"/>
      <c r="O122" s="77"/>
      <c r="P122" s="77"/>
      <c r="Q122" s="77"/>
      <c r="R122" s="77"/>
    </row>
    <row r="123" spans="1:18">
      <c r="A123" s="77"/>
      <c r="B123" s="77"/>
      <c r="C123" s="77"/>
      <c r="D123" s="77"/>
      <c r="E123" s="77"/>
      <c r="F123" s="77"/>
      <c r="G123" s="77"/>
      <c r="H123" s="210"/>
      <c r="I123" s="210"/>
      <c r="J123" s="77"/>
      <c r="K123" s="77"/>
      <c r="L123" s="77"/>
      <c r="M123" s="77"/>
      <c r="N123" s="77"/>
      <c r="O123" s="77"/>
      <c r="P123" s="77"/>
      <c r="Q123" s="77"/>
      <c r="R123" s="77"/>
    </row>
    <row r="124" spans="1:18">
      <c r="A124" s="77"/>
      <c r="B124" s="77"/>
      <c r="C124" s="77"/>
      <c r="D124" s="77"/>
      <c r="E124" s="77"/>
      <c r="F124" s="77"/>
      <c r="G124" s="77"/>
      <c r="H124" s="210"/>
      <c r="I124" s="210"/>
      <c r="J124" s="77"/>
      <c r="K124" s="77"/>
      <c r="L124" s="77"/>
      <c r="M124" s="77"/>
      <c r="N124" s="77"/>
      <c r="O124" s="77"/>
      <c r="P124" s="77"/>
      <c r="Q124" s="77"/>
      <c r="R124" s="77"/>
    </row>
    <row r="125" spans="1:18">
      <c r="A125" s="77"/>
      <c r="B125" s="77"/>
      <c r="C125" s="77"/>
      <c r="D125" s="77"/>
      <c r="E125" s="77"/>
      <c r="F125" s="77"/>
      <c r="G125" s="77"/>
      <c r="H125" s="210"/>
      <c r="I125" s="210"/>
      <c r="J125" s="77"/>
      <c r="K125" s="77"/>
      <c r="L125" s="77"/>
      <c r="M125" s="77"/>
      <c r="N125" s="77"/>
      <c r="O125" s="77"/>
      <c r="P125" s="77"/>
      <c r="Q125" s="77"/>
      <c r="R125" s="77"/>
    </row>
    <row r="126" spans="1:18">
      <c r="A126" s="77"/>
      <c r="B126" s="77"/>
      <c r="C126" s="77"/>
      <c r="D126" s="77"/>
      <c r="E126" s="77"/>
      <c r="F126" s="77"/>
      <c r="G126" s="77"/>
      <c r="H126" s="210"/>
      <c r="I126" s="210"/>
      <c r="J126" s="77"/>
      <c r="K126" s="77"/>
      <c r="L126" s="77"/>
      <c r="M126" s="77"/>
      <c r="N126" s="77"/>
      <c r="O126" s="77"/>
      <c r="P126" s="77"/>
      <c r="Q126" s="77"/>
      <c r="R126" s="77"/>
    </row>
    <row r="127" spans="1:18">
      <c r="A127" s="77"/>
      <c r="B127" s="77"/>
      <c r="C127" s="77"/>
      <c r="D127" s="77"/>
      <c r="E127" s="77"/>
      <c r="F127" s="77"/>
      <c r="G127" s="77"/>
      <c r="H127" s="210"/>
      <c r="I127" s="210"/>
      <c r="J127" s="77"/>
      <c r="K127" s="77"/>
      <c r="L127" s="77"/>
      <c r="M127" s="77"/>
      <c r="N127" s="77"/>
      <c r="O127" s="77"/>
      <c r="P127" s="77"/>
      <c r="Q127" s="77"/>
      <c r="R127" s="77"/>
    </row>
    <row r="128" spans="1:18">
      <c r="A128" s="77"/>
      <c r="B128" s="77"/>
      <c r="C128" s="77"/>
      <c r="D128" s="77"/>
      <c r="E128" s="77"/>
      <c r="F128" s="77"/>
      <c r="G128" s="77"/>
      <c r="H128" s="210"/>
      <c r="I128" s="210"/>
      <c r="J128" s="77"/>
      <c r="K128" s="77"/>
      <c r="L128" s="77"/>
      <c r="M128" s="77"/>
      <c r="N128" s="77"/>
      <c r="O128" s="77"/>
      <c r="P128" s="77"/>
      <c r="Q128" s="77"/>
      <c r="R128" s="77"/>
    </row>
    <row r="129" spans="1:18">
      <c r="A129" s="77"/>
      <c r="B129" s="77"/>
      <c r="C129" s="77"/>
      <c r="D129" s="77"/>
      <c r="E129" s="77"/>
      <c r="F129" s="77"/>
      <c r="G129" s="77"/>
      <c r="H129" s="210"/>
      <c r="I129" s="210"/>
      <c r="J129" s="77"/>
      <c r="K129" s="77"/>
      <c r="L129" s="77"/>
      <c r="M129" s="77"/>
      <c r="N129" s="77"/>
      <c r="O129" s="77"/>
      <c r="P129" s="77"/>
      <c r="Q129" s="77"/>
      <c r="R129" s="77"/>
    </row>
    <row r="130" spans="1:18">
      <c r="A130" s="77"/>
      <c r="B130" s="77"/>
      <c r="C130" s="77"/>
      <c r="D130" s="77"/>
      <c r="E130" s="77"/>
      <c r="F130" s="77"/>
      <c r="G130" s="77"/>
      <c r="H130" s="210"/>
      <c r="I130" s="210"/>
      <c r="J130" s="77"/>
      <c r="K130" s="77"/>
      <c r="L130" s="77"/>
      <c r="M130" s="77"/>
      <c r="N130" s="77"/>
      <c r="O130" s="77"/>
      <c r="P130" s="77"/>
      <c r="Q130" s="77"/>
      <c r="R130" s="77"/>
    </row>
    <row r="131" spans="1:18">
      <c r="A131" s="77"/>
      <c r="B131" s="77"/>
      <c r="C131" s="77"/>
      <c r="D131" s="77"/>
      <c r="E131" s="77"/>
      <c r="F131" s="77"/>
      <c r="G131" s="77"/>
      <c r="H131" s="210"/>
      <c r="I131" s="210"/>
      <c r="J131" s="77"/>
      <c r="K131" s="77"/>
      <c r="L131" s="77"/>
      <c r="M131" s="77"/>
      <c r="N131" s="77"/>
      <c r="O131" s="77"/>
      <c r="P131" s="77"/>
      <c r="Q131" s="77"/>
      <c r="R131" s="77"/>
    </row>
    <row r="132" spans="1:18">
      <c r="A132" s="77"/>
      <c r="B132" s="77"/>
      <c r="C132" s="77"/>
      <c r="D132" s="77"/>
      <c r="E132" s="77"/>
      <c r="F132" s="77"/>
      <c r="G132" s="77"/>
      <c r="H132" s="210"/>
      <c r="I132" s="210"/>
      <c r="J132" s="77"/>
      <c r="K132" s="77"/>
      <c r="L132" s="77"/>
      <c r="M132" s="77"/>
      <c r="N132" s="77"/>
      <c r="O132" s="77"/>
      <c r="P132" s="77"/>
      <c r="Q132" s="77"/>
      <c r="R132" s="77"/>
    </row>
    <row r="133" spans="1:18">
      <c r="A133" s="77"/>
      <c r="B133" s="77"/>
      <c r="C133" s="77"/>
      <c r="D133" s="77"/>
      <c r="E133" s="77"/>
      <c r="F133" s="77"/>
      <c r="G133" s="77"/>
      <c r="H133" s="210"/>
      <c r="I133" s="210"/>
      <c r="J133" s="77"/>
      <c r="K133" s="77"/>
      <c r="L133" s="77"/>
      <c r="M133" s="77"/>
      <c r="N133" s="77"/>
      <c r="O133" s="77"/>
      <c r="P133" s="77"/>
      <c r="Q133" s="77"/>
      <c r="R133" s="77"/>
    </row>
    <row r="134" spans="1:18">
      <c r="A134" s="77"/>
      <c r="B134" s="77"/>
      <c r="C134" s="77"/>
      <c r="D134" s="77"/>
      <c r="E134" s="77"/>
      <c r="F134" s="77"/>
      <c r="G134" s="77"/>
      <c r="H134" s="210"/>
      <c r="I134" s="210"/>
      <c r="J134" s="77"/>
      <c r="K134" s="77"/>
      <c r="L134" s="77"/>
      <c r="M134" s="77"/>
      <c r="N134" s="77"/>
      <c r="O134" s="77"/>
      <c r="P134" s="77"/>
      <c r="Q134" s="77"/>
      <c r="R134" s="77"/>
    </row>
    <row r="135" spans="1:18">
      <c r="A135" s="77"/>
      <c r="B135" s="77"/>
      <c r="C135" s="77"/>
      <c r="D135" s="77"/>
      <c r="E135" s="77"/>
      <c r="F135" s="77"/>
      <c r="G135" s="77"/>
      <c r="H135" s="210"/>
      <c r="I135" s="210"/>
      <c r="J135" s="77"/>
      <c r="K135" s="77"/>
      <c r="L135" s="77"/>
      <c r="M135" s="77"/>
      <c r="N135" s="77"/>
      <c r="O135" s="77"/>
      <c r="P135" s="77"/>
      <c r="Q135" s="77"/>
      <c r="R135" s="77"/>
    </row>
    <row r="136" spans="1:18">
      <c r="A136" s="77"/>
      <c r="B136" s="77"/>
      <c r="C136" s="77"/>
      <c r="D136" s="77"/>
      <c r="E136" s="77"/>
      <c r="F136" s="77"/>
      <c r="G136" s="77"/>
      <c r="H136" s="210"/>
      <c r="I136" s="210"/>
      <c r="J136" s="77"/>
      <c r="K136" s="77"/>
      <c r="L136" s="77"/>
      <c r="M136" s="77"/>
      <c r="N136" s="77"/>
      <c r="O136" s="77"/>
      <c r="P136" s="77"/>
      <c r="Q136" s="77"/>
      <c r="R136" s="77"/>
    </row>
    <row r="137" spans="1:18">
      <c r="A137" s="77"/>
      <c r="B137" s="77"/>
      <c r="C137" s="77"/>
      <c r="D137" s="77"/>
      <c r="E137" s="77"/>
      <c r="F137" s="77"/>
      <c r="G137" s="77"/>
      <c r="H137" s="210"/>
      <c r="I137" s="210"/>
      <c r="J137" s="77"/>
      <c r="K137" s="77"/>
      <c r="L137" s="77"/>
      <c r="M137" s="77"/>
      <c r="N137" s="77"/>
      <c r="O137" s="77"/>
      <c r="P137" s="77"/>
      <c r="Q137" s="77"/>
      <c r="R137" s="77"/>
    </row>
    <row r="138" spans="1:18">
      <c r="A138" s="77"/>
      <c r="B138" s="77"/>
      <c r="C138" s="77"/>
      <c r="D138" s="77"/>
      <c r="E138" s="77"/>
      <c r="F138" s="77"/>
      <c r="G138" s="77"/>
      <c r="H138" s="210"/>
      <c r="I138" s="210"/>
      <c r="J138" s="77"/>
      <c r="K138" s="77"/>
      <c r="L138" s="77"/>
      <c r="M138" s="77"/>
      <c r="N138" s="77"/>
      <c r="O138" s="77"/>
      <c r="P138" s="77"/>
      <c r="Q138" s="77"/>
      <c r="R138" s="77"/>
    </row>
    <row r="139" spans="1:18">
      <c r="A139" s="77"/>
      <c r="B139" s="77"/>
      <c r="C139" s="77"/>
      <c r="D139" s="77"/>
      <c r="E139" s="77"/>
      <c r="F139" s="77"/>
      <c r="G139" s="77"/>
      <c r="H139" s="210"/>
      <c r="I139" s="210"/>
      <c r="J139" s="77"/>
      <c r="K139" s="77"/>
      <c r="L139" s="77"/>
      <c r="M139" s="77"/>
      <c r="N139" s="77"/>
      <c r="O139" s="77"/>
      <c r="P139" s="77"/>
      <c r="Q139" s="77"/>
      <c r="R139" s="77"/>
    </row>
    <row r="140" spans="1:18">
      <c r="A140" s="77"/>
      <c r="B140" s="77"/>
      <c r="C140" s="77"/>
      <c r="D140" s="77"/>
      <c r="E140" s="77"/>
      <c r="F140" s="77"/>
      <c r="G140" s="77"/>
      <c r="H140" s="210"/>
      <c r="I140" s="210"/>
      <c r="J140" s="77"/>
      <c r="K140" s="77"/>
      <c r="L140" s="77"/>
      <c r="M140" s="77"/>
      <c r="N140" s="77"/>
      <c r="O140" s="77"/>
      <c r="P140" s="77"/>
      <c r="Q140" s="77"/>
      <c r="R140" s="77"/>
    </row>
  </sheetData>
  <mergeCells count="7">
    <mergeCell ref="C20:E20"/>
    <mergeCell ref="F20:H20"/>
    <mergeCell ref="B3:I3"/>
    <mergeCell ref="B4:I4"/>
    <mergeCell ref="F8:H8"/>
    <mergeCell ref="C8:E8"/>
    <mergeCell ref="B15:I15"/>
  </mergeCells>
  <phoneticPr fontId="0" type="noConversion"/>
  <printOptions horizontalCentered="1"/>
  <pageMargins left="0.78740157480314965" right="0.78740157480314965" top="0.68" bottom="0.78740157480314965" header="0.27" footer="0"/>
  <pageSetup scale="90" orientation="landscape" horizontalDpi="120" verticalDpi="14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U76"/>
  <sheetViews>
    <sheetView tabSelected="1" topLeftCell="A46" workbookViewId="0">
      <selection activeCell="B49" sqref="B49:J77"/>
    </sheetView>
  </sheetViews>
  <sheetFormatPr baseColWidth="10" defaultRowHeight="12.75"/>
  <cols>
    <col min="6" max="6" width="7.33203125" customWidth="1"/>
    <col min="17" max="17" width="6.83203125" customWidth="1"/>
  </cols>
  <sheetData>
    <row r="2" spans="2:21">
      <c r="M2" s="31"/>
      <c r="N2" s="31"/>
      <c r="O2" s="31"/>
      <c r="P2" s="31"/>
      <c r="Q2" s="31"/>
      <c r="R2" s="31"/>
      <c r="S2" s="31"/>
      <c r="T2" s="31"/>
      <c r="U2" s="31"/>
    </row>
    <row r="3" spans="2:21">
      <c r="B3" s="330"/>
      <c r="C3" s="330"/>
      <c r="D3" s="330" t="s">
        <v>102</v>
      </c>
      <c r="E3" s="380" t="s">
        <v>223</v>
      </c>
      <c r="F3" s="331"/>
      <c r="G3" s="330"/>
      <c r="H3" s="330"/>
      <c r="I3" s="330"/>
      <c r="J3" s="330"/>
      <c r="M3" s="31"/>
      <c r="N3" s="31"/>
      <c r="O3" s="31"/>
      <c r="P3" s="31"/>
      <c r="Q3" s="31"/>
      <c r="R3" s="31"/>
      <c r="S3" s="31"/>
      <c r="T3" s="31"/>
      <c r="U3" s="31"/>
    </row>
    <row r="4" spans="2:21" ht="13.5" customHeight="1">
      <c r="B4" s="331" t="s">
        <v>18</v>
      </c>
      <c r="C4" s="331"/>
      <c r="D4" s="331"/>
      <c r="E4" s="331"/>
      <c r="F4" s="331"/>
      <c r="G4" s="331"/>
      <c r="H4" s="331"/>
      <c r="I4" s="331"/>
      <c r="J4" s="331"/>
      <c r="M4" s="31"/>
      <c r="N4" s="31"/>
      <c r="O4" s="31"/>
      <c r="P4" s="31"/>
      <c r="Q4" s="31"/>
      <c r="R4" s="31"/>
      <c r="S4" s="31"/>
      <c r="T4" s="31"/>
      <c r="U4" s="31"/>
    </row>
    <row r="5" spans="2:21" s="208" customFormat="1" ht="53.25" customHeight="1" thickBot="1">
      <c r="B5" s="538" t="s">
        <v>300</v>
      </c>
      <c r="C5" s="538"/>
      <c r="D5" s="538"/>
      <c r="E5" s="538"/>
      <c r="F5" s="332"/>
      <c r="G5" s="543" t="s">
        <v>301</v>
      </c>
      <c r="H5" s="543"/>
      <c r="I5" s="543"/>
      <c r="J5" s="543"/>
      <c r="M5" s="542"/>
      <c r="N5" s="542"/>
      <c r="O5" s="542"/>
      <c r="P5" s="542"/>
      <c r="Q5" s="209"/>
      <c r="R5" s="542"/>
      <c r="S5" s="542"/>
      <c r="T5" s="542"/>
      <c r="U5" s="542"/>
    </row>
    <row r="6" spans="2:21" ht="13.5" thickTop="1">
      <c r="B6" s="334" t="s">
        <v>266</v>
      </c>
      <c r="C6" s="335"/>
      <c r="D6" s="335"/>
      <c r="E6" s="336"/>
      <c r="F6" s="333"/>
      <c r="G6" s="337"/>
      <c r="H6" s="335" t="s">
        <v>153</v>
      </c>
      <c r="I6" s="338"/>
      <c r="J6" s="339"/>
      <c r="M6" s="189"/>
      <c r="N6" s="190"/>
      <c r="O6" s="191"/>
      <c r="P6" s="189"/>
      <c r="Q6" s="91"/>
      <c r="R6" s="189"/>
      <c r="S6" s="190"/>
      <c r="T6" s="191"/>
      <c r="U6" s="189"/>
    </row>
    <row r="7" spans="2:21">
      <c r="B7" s="340"/>
      <c r="C7" s="341"/>
      <c r="D7" s="342" t="s">
        <v>149</v>
      </c>
      <c r="E7" s="343"/>
      <c r="F7" s="333"/>
      <c r="G7" s="340"/>
      <c r="H7" s="341"/>
      <c r="I7" s="342" t="s">
        <v>149</v>
      </c>
      <c r="J7" s="343"/>
      <c r="M7" s="192"/>
      <c r="N7" s="192"/>
      <c r="O7" s="190"/>
      <c r="P7" s="190"/>
      <c r="Q7" s="91"/>
      <c r="R7" s="192"/>
      <c r="S7" s="192"/>
      <c r="T7" s="190"/>
      <c r="U7" s="190"/>
    </row>
    <row r="8" spans="2:21" ht="13.5" thickBot="1">
      <c r="B8" s="344" t="s">
        <v>150</v>
      </c>
      <c r="C8" s="345" t="s">
        <v>146</v>
      </c>
      <c r="D8" s="346" t="s">
        <v>151</v>
      </c>
      <c r="E8" s="347" t="s">
        <v>23</v>
      </c>
      <c r="F8" s="333"/>
      <c r="G8" s="344" t="s">
        <v>150</v>
      </c>
      <c r="H8" s="345" t="s">
        <v>146</v>
      </c>
      <c r="I8" s="346" t="s">
        <v>151</v>
      </c>
      <c r="J8" s="347" t="s">
        <v>23</v>
      </c>
      <c r="M8" s="193"/>
      <c r="N8" s="193"/>
      <c r="O8" s="193"/>
      <c r="P8" s="193"/>
      <c r="Q8" s="91"/>
      <c r="R8" s="193"/>
      <c r="S8" s="193"/>
      <c r="T8" s="193"/>
      <c r="U8" s="193"/>
    </row>
    <row r="9" spans="2:21">
      <c r="B9" s="365"/>
      <c r="C9" s="366"/>
      <c r="D9" s="366"/>
      <c r="E9" s="427"/>
      <c r="F9" s="333"/>
      <c r="G9" s="434" t="s">
        <v>142</v>
      </c>
      <c r="H9" s="428">
        <v>60</v>
      </c>
      <c r="I9" s="428">
        <v>286.83</v>
      </c>
      <c r="J9" s="429" t="s">
        <v>302</v>
      </c>
      <c r="M9" s="193"/>
      <c r="N9" s="193"/>
      <c r="O9" s="193"/>
      <c r="P9" s="193"/>
      <c r="Q9" s="91"/>
      <c r="R9" s="193"/>
      <c r="S9" s="193"/>
      <c r="T9" s="193"/>
      <c r="U9" s="193"/>
    </row>
    <row r="10" spans="2:21">
      <c r="B10" s="348" t="s">
        <v>142</v>
      </c>
      <c r="C10" s="349">
        <v>35</v>
      </c>
      <c r="D10" s="349">
        <v>286.83</v>
      </c>
      <c r="E10" s="350" t="s">
        <v>299</v>
      </c>
      <c r="F10" s="333"/>
      <c r="G10" s="351" t="s">
        <v>309</v>
      </c>
      <c r="H10" s="352" t="s">
        <v>18</v>
      </c>
      <c r="I10" s="352" t="s">
        <v>18</v>
      </c>
      <c r="J10" s="353" t="s">
        <v>323</v>
      </c>
      <c r="M10" s="193"/>
      <c r="N10" s="193"/>
      <c r="O10" s="193"/>
      <c r="P10" s="193"/>
      <c r="Q10" s="91"/>
      <c r="R10" s="193"/>
      <c r="S10" s="193"/>
      <c r="T10" s="193"/>
      <c r="U10" s="193"/>
    </row>
    <row r="11" spans="2:21" ht="13.5" thickBot="1">
      <c r="B11" s="354" t="s">
        <v>56</v>
      </c>
      <c r="C11" s="355">
        <v>35</v>
      </c>
      <c r="D11" s="355">
        <v>286.83</v>
      </c>
      <c r="E11" s="356" t="s">
        <v>299</v>
      </c>
      <c r="F11" s="357"/>
      <c r="G11" s="358" t="s">
        <v>56</v>
      </c>
      <c r="H11" s="355">
        <v>60</v>
      </c>
      <c r="I11" s="359">
        <v>286.83</v>
      </c>
      <c r="J11" s="356" t="s">
        <v>324</v>
      </c>
      <c r="M11" s="160"/>
      <c r="N11" s="162"/>
      <c r="O11" s="162"/>
      <c r="P11" s="162"/>
      <c r="Q11" s="91"/>
      <c r="R11" s="160"/>
      <c r="S11" s="162"/>
      <c r="T11" s="162"/>
      <c r="U11" s="162"/>
    </row>
    <row r="12" spans="2:21" ht="12.75" customHeight="1" thickTop="1">
      <c r="B12" s="360"/>
      <c r="C12" s="360"/>
      <c r="D12" s="360"/>
      <c r="E12" s="360" t="s">
        <v>18</v>
      </c>
      <c r="F12" s="333"/>
      <c r="G12" s="360"/>
      <c r="H12" s="360"/>
      <c r="I12" s="360"/>
      <c r="J12" s="360"/>
      <c r="M12" s="31"/>
      <c r="N12" s="31"/>
      <c r="O12" s="31"/>
      <c r="P12" s="31"/>
      <c r="Q12" s="31"/>
      <c r="R12" s="31"/>
      <c r="S12" s="31"/>
      <c r="T12" s="31"/>
      <c r="U12" s="31"/>
    </row>
    <row r="13" spans="2:21" ht="54" customHeight="1" thickBot="1">
      <c r="B13" s="538" t="s">
        <v>303</v>
      </c>
      <c r="C13" s="538"/>
      <c r="D13" s="538"/>
      <c r="E13" s="538"/>
      <c r="F13" s="333"/>
      <c r="G13" s="538" t="s">
        <v>306</v>
      </c>
      <c r="H13" s="538"/>
      <c r="I13" s="538"/>
      <c r="J13" s="538"/>
      <c r="M13" s="542"/>
      <c r="N13" s="542"/>
      <c r="O13" s="542"/>
      <c r="P13" s="542"/>
      <c r="Q13" s="91"/>
      <c r="R13" s="542"/>
      <c r="S13" s="542"/>
      <c r="T13" s="542"/>
      <c r="U13" s="542"/>
    </row>
    <row r="14" spans="2:21" ht="13.5" thickTop="1">
      <c r="B14" s="337"/>
      <c r="C14" s="335" t="s">
        <v>154</v>
      </c>
      <c r="D14" s="338"/>
      <c r="E14" s="339"/>
      <c r="F14" s="333"/>
      <c r="G14" s="337"/>
      <c r="H14" s="335" t="s">
        <v>267</v>
      </c>
      <c r="I14" s="338"/>
      <c r="J14" s="339"/>
      <c r="M14" s="189"/>
      <c r="N14" s="190"/>
      <c r="O14" s="191"/>
      <c r="P14" s="189"/>
      <c r="Q14" s="91"/>
      <c r="R14" s="189"/>
      <c r="S14" s="190"/>
      <c r="T14" s="191"/>
      <c r="U14" s="189"/>
    </row>
    <row r="15" spans="2:21">
      <c r="B15" s="340"/>
      <c r="C15" s="341"/>
      <c r="D15" s="342" t="s">
        <v>149</v>
      </c>
      <c r="E15" s="343"/>
      <c r="F15" s="333"/>
      <c r="G15" s="340"/>
      <c r="H15" s="341"/>
      <c r="I15" s="342" t="s">
        <v>149</v>
      </c>
      <c r="J15" s="343"/>
      <c r="M15" s="192"/>
      <c r="N15" s="192"/>
      <c r="O15" s="190"/>
      <c r="P15" s="190"/>
      <c r="Q15" s="91"/>
      <c r="R15" s="192"/>
      <c r="S15" s="192"/>
      <c r="T15" s="190"/>
      <c r="U15" s="190"/>
    </row>
    <row r="16" spans="2:21" ht="13.5" thickBot="1">
      <c r="B16" s="344" t="s">
        <v>150</v>
      </c>
      <c r="C16" s="345" t="s">
        <v>39</v>
      </c>
      <c r="D16" s="346" t="s">
        <v>151</v>
      </c>
      <c r="E16" s="468" t="s">
        <v>23</v>
      </c>
      <c r="F16" s="333"/>
      <c r="G16" s="344" t="s">
        <v>150</v>
      </c>
      <c r="H16" s="345" t="s">
        <v>146</v>
      </c>
      <c r="I16" s="346" t="s">
        <v>151</v>
      </c>
      <c r="J16" s="347" t="s">
        <v>23</v>
      </c>
      <c r="M16" s="193"/>
      <c r="N16" s="193"/>
      <c r="O16" s="193"/>
      <c r="P16" s="193"/>
      <c r="Q16" s="91"/>
      <c r="R16" s="193"/>
      <c r="S16" s="193"/>
      <c r="T16" s="193"/>
      <c r="U16" s="193"/>
    </row>
    <row r="17" spans="2:21">
      <c r="B17" s="348" t="s">
        <v>144</v>
      </c>
      <c r="C17" s="349">
        <v>50</v>
      </c>
      <c r="D17" s="349">
        <v>422.73</v>
      </c>
      <c r="E17" s="350" t="s">
        <v>304</v>
      </c>
      <c r="F17" s="333"/>
      <c r="G17" s="348" t="s">
        <v>144</v>
      </c>
      <c r="H17" s="349">
        <v>45</v>
      </c>
      <c r="I17" s="349">
        <v>422.73</v>
      </c>
      <c r="J17" s="353" t="s">
        <v>307</v>
      </c>
      <c r="M17" s="194"/>
      <c r="N17" s="188"/>
      <c r="O17" s="162"/>
      <c r="P17" s="162"/>
      <c r="Q17" s="91"/>
      <c r="R17" s="194"/>
      <c r="S17" s="188"/>
      <c r="T17" s="162"/>
      <c r="U17" s="162"/>
    </row>
    <row r="18" spans="2:21">
      <c r="B18" s="348" t="s">
        <v>18</v>
      </c>
      <c r="C18" s="349" t="s">
        <v>18</v>
      </c>
      <c r="D18" s="349" t="s">
        <v>18</v>
      </c>
      <c r="E18" s="353" t="s">
        <v>18</v>
      </c>
      <c r="F18" s="333"/>
      <c r="G18" s="348" t="s">
        <v>309</v>
      </c>
      <c r="H18" s="349"/>
      <c r="I18" s="349"/>
      <c r="J18" s="353" t="s">
        <v>308</v>
      </c>
      <c r="M18" s="194"/>
      <c r="N18" s="188"/>
      <c r="O18" s="162"/>
      <c r="P18" s="162"/>
      <c r="Q18" s="91"/>
      <c r="R18" s="194"/>
      <c r="S18" s="188"/>
      <c r="T18" s="162"/>
      <c r="U18" s="162"/>
    </row>
    <row r="19" spans="2:21" ht="13.5" thickBot="1">
      <c r="B19" s="354" t="s">
        <v>56</v>
      </c>
      <c r="C19" s="355">
        <v>50</v>
      </c>
      <c r="D19" s="355">
        <v>422.73</v>
      </c>
      <c r="E19" s="356" t="s">
        <v>305</v>
      </c>
      <c r="F19" s="333"/>
      <c r="G19" s="354" t="s">
        <v>56</v>
      </c>
      <c r="H19" s="355">
        <f>SUM(H17)</f>
        <v>45</v>
      </c>
      <c r="I19" s="355">
        <v>422.73</v>
      </c>
      <c r="J19" s="356" t="s">
        <v>310</v>
      </c>
      <c r="M19" s="160"/>
      <c r="N19" s="162"/>
      <c r="O19" s="162"/>
      <c r="P19" s="162"/>
      <c r="Q19" s="91"/>
      <c r="R19" s="160"/>
      <c r="S19" s="162"/>
      <c r="T19" s="162"/>
      <c r="U19" s="162"/>
    </row>
    <row r="20" spans="2:21" ht="13.5" thickTop="1">
      <c r="B20" s="360"/>
      <c r="C20" s="361"/>
      <c r="D20" s="361"/>
      <c r="E20" s="361"/>
      <c r="F20" s="333"/>
      <c r="G20" s="360"/>
      <c r="H20" s="361"/>
      <c r="I20" s="361"/>
      <c r="J20" s="361"/>
      <c r="M20" s="160"/>
      <c r="N20" s="162"/>
      <c r="O20" s="162"/>
      <c r="P20" s="162"/>
      <c r="Q20" s="91"/>
      <c r="R20" s="160"/>
      <c r="S20" s="162"/>
      <c r="T20" s="162"/>
      <c r="U20" s="162"/>
    </row>
    <row r="21" spans="2:21">
      <c r="B21" s="360"/>
      <c r="C21" s="426"/>
      <c r="D21" s="426"/>
      <c r="E21" s="426"/>
      <c r="F21" s="333"/>
      <c r="G21" s="360" t="s">
        <v>269</v>
      </c>
      <c r="H21" s="426"/>
      <c r="I21" s="426"/>
      <c r="J21" s="426"/>
      <c r="M21" s="160"/>
      <c r="N21" s="162"/>
      <c r="O21" s="162"/>
      <c r="P21" s="162"/>
      <c r="Q21" s="91"/>
      <c r="R21" s="160"/>
      <c r="S21" s="162"/>
      <c r="T21" s="162"/>
      <c r="U21" s="162"/>
    </row>
    <row r="22" spans="2:21" ht="12.75" customHeight="1">
      <c r="B22" s="538" t="s">
        <v>18</v>
      </c>
      <c r="C22" s="538"/>
      <c r="D22" s="538"/>
      <c r="E22" s="538"/>
      <c r="F22" s="333" t="s">
        <v>18</v>
      </c>
      <c r="G22" s="538" t="s">
        <v>338</v>
      </c>
      <c r="H22" s="538"/>
      <c r="I22" s="538"/>
      <c r="J22" s="538"/>
      <c r="M22" s="160"/>
      <c r="N22" s="162"/>
      <c r="O22" s="162"/>
      <c r="P22" s="162"/>
      <c r="Q22" s="91"/>
      <c r="R22" s="160"/>
      <c r="S22" s="162"/>
      <c r="T22" s="162"/>
      <c r="U22" s="162"/>
    </row>
    <row r="23" spans="2:21" ht="13.5" customHeight="1">
      <c r="B23" s="538" t="s">
        <v>340</v>
      </c>
      <c r="C23" s="538"/>
      <c r="D23" s="538"/>
      <c r="E23" s="538"/>
      <c r="F23" s="331"/>
      <c r="G23" s="538" t="s">
        <v>18</v>
      </c>
      <c r="H23" s="538"/>
      <c r="I23" s="538"/>
      <c r="J23" s="538"/>
    </row>
    <row r="24" spans="2:21" ht="13.5" customHeight="1">
      <c r="B24" s="362" t="s">
        <v>341</v>
      </c>
      <c r="C24" s="361"/>
      <c r="D24" s="361"/>
      <c r="E24" s="361"/>
      <c r="F24" s="331"/>
      <c r="G24" s="362" t="s">
        <v>337</v>
      </c>
      <c r="H24" s="426"/>
      <c r="I24" s="426"/>
      <c r="J24" s="426"/>
    </row>
    <row r="25" spans="2:21" ht="15.75" customHeight="1" thickBot="1">
      <c r="B25" s="539"/>
      <c r="C25" s="539"/>
      <c r="D25" s="539"/>
      <c r="E25" s="539"/>
      <c r="F25" s="331"/>
      <c r="G25" s="539" t="s">
        <v>18</v>
      </c>
      <c r="H25" s="539"/>
      <c r="I25" s="539"/>
      <c r="J25" s="539"/>
    </row>
    <row r="26" spans="2:21" ht="24" customHeight="1" thickTop="1">
      <c r="B26" s="337"/>
      <c r="C26" s="335" t="s">
        <v>270</v>
      </c>
      <c r="D26" s="338"/>
      <c r="E26" s="339"/>
      <c r="F26" s="331"/>
      <c r="G26" s="337"/>
      <c r="H26" s="335" t="s">
        <v>311</v>
      </c>
      <c r="I26" s="338"/>
      <c r="J26" s="339"/>
    </row>
    <row r="27" spans="2:21">
      <c r="B27" s="340"/>
      <c r="C27" s="341"/>
      <c r="D27" s="342" t="s">
        <v>149</v>
      </c>
      <c r="E27" s="343"/>
      <c r="F27" s="331"/>
      <c r="G27" s="340"/>
      <c r="H27" s="341"/>
      <c r="I27" s="342" t="s">
        <v>149</v>
      </c>
      <c r="J27" s="343"/>
    </row>
    <row r="28" spans="2:21" ht="13.5" thickBot="1">
      <c r="B28" s="344" t="s">
        <v>150</v>
      </c>
      <c r="C28" s="345" t="s">
        <v>39</v>
      </c>
      <c r="D28" s="346" t="s">
        <v>151</v>
      </c>
      <c r="E28" s="347" t="s">
        <v>23</v>
      </c>
      <c r="F28" s="331"/>
      <c r="G28" s="344" t="s">
        <v>150</v>
      </c>
      <c r="H28" s="345" t="s">
        <v>146</v>
      </c>
      <c r="I28" s="346" t="s">
        <v>151</v>
      </c>
      <c r="J28" s="347" t="s">
        <v>23</v>
      </c>
    </row>
    <row r="29" spans="2:21">
      <c r="B29" s="348" t="s">
        <v>142</v>
      </c>
      <c r="C29" s="349">
        <v>50</v>
      </c>
      <c r="D29" s="349">
        <v>286.83</v>
      </c>
      <c r="E29" s="353" t="s">
        <v>339</v>
      </c>
      <c r="F29" s="331"/>
      <c r="G29" s="348" t="s">
        <v>144</v>
      </c>
      <c r="H29" s="349">
        <v>16</v>
      </c>
      <c r="I29" s="349">
        <v>422.73</v>
      </c>
      <c r="J29" s="353" t="s">
        <v>313</v>
      </c>
    </row>
    <row r="30" spans="2:21">
      <c r="B30" s="348" t="s">
        <v>18</v>
      </c>
      <c r="C30" s="349"/>
      <c r="D30" s="349"/>
      <c r="E30" s="353" t="s">
        <v>18</v>
      </c>
      <c r="F30" s="331"/>
      <c r="G30" s="348" t="s">
        <v>18</v>
      </c>
      <c r="H30" s="349"/>
      <c r="I30" s="349"/>
      <c r="J30" s="353" t="s">
        <v>18</v>
      </c>
    </row>
    <row r="31" spans="2:21" ht="13.5" thickBot="1">
      <c r="B31" s="354" t="s">
        <v>56</v>
      </c>
      <c r="C31" s="355">
        <v>50</v>
      </c>
      <c r="D31" s="355">
        <v>286.83</v>
      </c>
      <c r="E31" s="356" t="s">
        <v>339</v>
      </c>
      <c r="F31" s="331"/>
      <c r="G31" s="354" t="s">
        <v>56</v>
      </c>
      <c r="H31" s="355">
        <v>16</v>
      </c>
      <c r="I31" s="355">
        <v>422.73</v>
      </c>
      <c r="J31" s="356" t="s">
        <v>313</v>
      </c>
    </row>
    <row r="32" spans="2:21" ht="13.5" thickTop="1">
      <c r="B32" s="360"/>
      <c r="C32" s="361"/>
      <c r="D32" s="361"/>
      <c r="E32" s="361"/>
      <c r="F32" s="331"/>
      <c r="G32" s="360"/>
      <c r="H32" s="361"/>
      <c r="I32" s="361"/>
      <c r="J32" s="361"/>
    </row>
    <row r="33" spans="2:10" ht="60.75" customHeight="1" thickBot="1">
      <c r="B33" s="541" t="s">
        <v>314</v>
      </c>
      <c r="C33" s="541"/>
      <c r="D33" s="541"/>
      <c r="E33" s="541"/>
      <c r="F33" s="333"/>
      <c r="G33" s="541" t="s">
        <v>281</v>
      </c>
      <c r="H33" s="541"/>
      <c r="I33" s="541"/>
      <c r="J33" s="541"/>
    </row>
    <row r="34" spans="2:10" ht="13.5" thickTop="1">
      <c r="B34" s="337"/>
      <c r="C34" s="335" t="s">
        <v>157</v>
      </c>
      <c r="D34" s="338"/>
      <c r="E34" s="339"/>
      <c r="F34" s="333"/>
      <c r="G34" s="462" t="s">
        <v>18</v>
      </c>
      <c r="H34" s="335" t="s">
        <v>312</v>
      </c>
      <c r="I34" s="338"/>
      <c r="J34" s="339"/>
    </row>
    <row r="35" spans="2:10">
      <c r="B35" s="340"/>
      <c r="C35" s="341"/>
      <c r="D35" s="342" t="s">
        <v>149</v>
      </c>
      <c r="E35" s="343"/>
      <c r="F35" s="333"/>
      <c r="G35" s="340"/>
      <c r="H35" s="341"/>
      <c r="I35" s="342" t="s">
        <v>149</v>
      </c>
      <c r="J35" s="343" t="s">
        <v>18</v>
      </c>
    </row>
    <row r="36" spans="2:10" ht="13.5" thickBot="1">
      <c r="B36" s="344" t="s">
        <v>150</v>
      </c>
      <c r="C36" s="345" t="s">
        <v>146</v>
      </c>
      <c r="D36" s="346" t="s">
        <v>151</v>
      </c>
      <c r="E36" s="347" t="s">
        <v>23</v>
      </c>
      <c r="F36" s="333"/>
      <c r="G36" s="365" t="s">
        <v>150</v>
      </c>
      <c r="H36" s="366" t="s">
        <v>146</v>
      </c>
      <c r="I36" s="367" t="s">
        <v>151</v>
      </c>
      <c r="J36" s="368" t="s">
        <v>23</v>
      </c>
    </row>
    <row r="37" spans="2:10">
      <c r="B37" s="348" t="s">
        <v>144</v>
      </c>
      <c r="C37" s="349">
        <v>13</v>
      </c>
      <c r="D37" s="349">
        <v>422.73</v>
      </c>
      <c r="E37" s="353" t="s">
        <v>315</v>
      </c>
      <c r="F37" s="333"/>
      <c r="G37" s="369" t="s">
        <v>144</v>
      </c>
      <c r="H37" s="370">
        <v>10</v>
      </c>
      <c r="I37" s="370">
        <v>422.73</v>
      </c>
      <c r="J37" s="371" t="s">
        <v>316</v>
      </c>
    </row>
    <row r="38" spans="2:10" ht="13.5" thickBot="1">
      <c r="B38" s="354" t="s">
        <v>56</v>
      </c>
      <c r="C38" s="355">
        <v>13</v>
      </c>
      <c r="D38" s="355">
        <v>422.73</v>
      </c>
      <c r="E38" s="356" t="s">
        <v>315</v>
      </c>
      <c r="F38" s="333"/>
      <c r="G38" s="354" t="s">
        <v>56</v>
      </c>
      <c r="H38" s="355">
        <v>10</v>
      </c>
      <c r="I38" s="355">
        <v>422.73</v>
      </c>
      <c r="J38" s="356" t="s">
        <v>316</v>
      </c>
    </row>
    <row r="39" spans="2:10" ht="13.5" thickTop="1">
      <c r="B39" s="360"/>
      <c r="C39" s="426"/>
      <c r="D39" s="426"/>
      <c r="E39" s="426"/>
      <c r="F39" s="333"/>
      <c r="G39" s="360"/>
      <c r="H39" s="426"/>
      <c r="I39" s="426"/>
      <c r="J39" s="426"/>
    </row>
    <row r="40" spans="2:10">
      <c r="B40" s="360"/>
      <c r="C40" s="426"/>
      <c r="D40" s="426"/>
      <c r="E40" s="426"/>
      <c r="F40" s="333"/>
      <c r="G40" s="360"/>
      <c r="H40" s="426"/>
      <c r="I40" s="426"/>
      <c r="J40" s="426"/>
    </row>
    <row r="41" spans="2:10">
      <c r="B41" s="360"/>
      <c r="C41" s="426"/>
      <c r="D41" s="426"/>
      <c r="E41" s="426"/>
      <c r="F41" s="333"/>
      <c r="G41" s="360"/>
      <c r="H41" s="426"/>
      <c r="I41" s="426"/>
      <c r="J41" s="426"/>
    </row>
    <row r="42" spans="2:10">
      <c r="B42" s="360"/>
      <c r="C42" s="426"/>
      <c r="D42" s="426"/>
      <c r="E42" s="426"/>
      <c r="F42" s="333"/>
      <c r="G42" s="360"/>
      <c r="H42" s="426"/>
      <c r="I42" s="426"/>
      <c r="J42" s="426"/>
    </row>
    <row r="43" spans="2:10">
      <c r="B43" s="360"/>
      <c r="C43" s="426"/>
      <c r="D43" s="426"/>
      <c r="E43" s="426"/>
      <c r="F43" s="333"/>
      <c r="G43" s="360"/>
      <c r="H43" s="426"/>
      <c r="I43" s="426"/>
      <c r="J43" s="426"/>
    </row>
    <row r="44" spans="2:10">
      <c r="B44" s="360"/>
      <c r="C44" s="426"/>
      <c r="D44" s="426"/>
      <c r="E44" s="426"/>
      <c r="F44" s="333"/>
      <c r="G44" s="360"/>
      <c r="H44" s="426"/>
      <c r="I44" s="426"/>
      <c r="J44" s="426"/>
    </row>
    <row r="45" spans="2:10">
      <c r="B45" s="360"/>
      <c r="C45" s="426"/>
      <c r="D45" s="426"/>
      <c r="E45" s="426"/>
      <c r="F45" s="333"/>
      <c r="G45" s="360"/>
      <c r="H45" s="426"/>
      <c r="I45" s="426"/>
      <c r="J45" s="426"/>
    </row>
    <row r="46" spans="2:10">
      <c r="B46" s="360"/>
      <c r="C46" s="426"/>
      <c r="D46" s="426"/>
      <c r="E46" s="426"/>
      <c r="F46" s="333"/>
      <c r="G46" s="360"/>
      <c r="H46" s="426"/>
      <c r="I46" s="426"/>
      <c r="J46" s="426"/>
    </row>
    <row r="47" spans="2:10">
      <c r="B47" s="360"/>
      <c r="C47" s="426"/>
      <c r="D47" s="426"/>
      <c r="E47" s="426"/>
      <c r="F47" s="333"/>
      <c r="G47" s="360"/>
      <c r="H47" s="426"/>
      <c r="I47" s="426"/>
      <c r="J47" s="426"/>
    </row>
    <row r="48" spans="2:10">
      <c r="B48" s="360"/>
      <c r="C48" s="426"/>
      <c r="D48" s="426"/>
      <c r="E48" s="426"/>
      <c r="F48" s="333"/>
      <c r="G48" s="360"/>
      <c r="H48" s="426"/>
      <c r="I48" s="426"/>
      <c r="J48" s="426"/>
    </row>
    <row r="49" spans="2:11">
      <c r="B49" s="360"/>
      <c r="C49" s="426"/>
      <c r="D49" s="426"/>
      <c r="E49" s="426"/>
      <c r="F49" s="333"/>
      <c r="G49" s="360"/>
      <c r="H49" s="426"/>
      <c r="I49" s="426"/>
      <c r="J49" s="426"/>
    </row>
    <row r="50" spans="2:11">
      <c r="B50" s="360"/>
      <c r="C50" s="426"/>
      <c r="D50" s="426"/>
      <c r="E50" s="426"/>
      <c r="F50" s="333"/>
      <c r="G50" s="360"/>
      <c r="H50" s="426"/>
      <c r="I50" s="426"/>
      <c r="J50" s="426"/>
    </row>
    <row r="51" spans="2:11">
      <c r="B51" s="330"/>
      <c r="C51" s="330"/>
      <c r="D51" s="330"/>
      <c r="E51" s="330"/>
      <c r="F51" s="372"/>
      <c r="G51" s="372"/>
      <c r="H51" s="372"/>
      <c r="I51" s="372"/>
      <c r="J51" s="330"/>
    </row>
    <row r="52" spans="2:11">
      <c r="B52" s="401" t="s">
        <v>18</v>
      </c>
      <c r="C52" s="400"/>
      <c r="D52" s="400"/>
      <c r="E52" s="400"/>
      <c r="F52" s="333"/>
      <c r="G52" s="360"/>
      <c r="H52" s="399"/>
      <c r="I52" s="399"/>
      <c r="J52" s="399"/>
      <c r="K52" s="31"/>
    </row>
    <row r="53" spans="2:11">
      <c r="B53" s="401"/>
      <c r="C53" s="400"/>
      <c r="D53" s="400"/>
      <c r="E53" s="400"/>
      <c r="F53" s="333"/>
      <c r="G53" s="360" t="s">
        <v>279</v>
      </c>
      <c r="H53" s="399"/>
      <c r="I53" s="399"/>
      <c r="J53" s="399"/>
      <c r="K53" s="31"/>
    </row>
    <row r="54" spans="2:11">
      <c r="B54" s="538" t="s">
        <v>342</v>
      </c>
      <c r="C54" s="538"/>
      <c r="D54" s="538"/>
      <c r="E54" s="538"/>
      <c r="F54" s="333"/>
      <c r="G54" s="538" t="s">
        <v>319</v>
      </c>
      <c r="H54" s="538"/>
      <c r="I54" s="538"/>
      <c r="J54" s="538"/>
      <c r="K54" s="31"/>
    </row>
    <row r="55" spans="2:11">
      <c r="B55" s="538" t="s">
        <v>18</v>
      </c>
      <c r="C55" s="538"/>
      <c r="D55" s="538"/>
      <c r="E55" s="538"/>
      <c r="F55" s="333"/>
      <c r="G55" s="538" t="s">
        <v>18</v>
      </c>
      <c r="H55" s="538"/>
      <c r="I55" s="538"/>
      <c r="J55" s="538"/>
      <c r="K55" s="31"/>
    </row>
    <row r="56" spans="2:11">
      <c r="B56" s="362" t="s">
        <v>343</v>
      </c>
      <c r="C56" s="426"/>
      <c r="D56" s="426" t="s">
        <v>317</v>
      </c>
      <c r="E56" s="426"/>
      <c r="F56" s="333"/>
      <c r="G56" s="362" t="s">
        <v>18</v>
      </c>
      <c r="H56" s="426"/>
      <c r="I56" s="426"/>
      <c r="J56" s="426"/>
      <c r="K56" s="31"/>
    </row>
    <row r="57" spans="2:11" ht="13.5" thickBot="1">
      <c r="B57" s="539" t="s">
        <v>18</v>
      </c>
      <c r="C57" s="539"/>
      <c r="D57" s="539"/>
      <c r="E57" s="539"/>
      <c r="F57" s="333"/>
      <c r="G57" s="539" t="s">
        <v>18</v>
      </c>
      <c r="H57" s="539"/>
      <c r="I57" s="539"/>
      <c r="J57" s="539"/>
      <c r="K57" s="31"/>
    </row>
    <row r="58" spans="2:11" ht="13.5" thickTop="1">
      <c r="B58" s="337"/>
      <c r="C58" s="335" t="s">
        <v>282</v>
      </c>
      <c r="D58" s="338"/>
      <c r="E58" s="339"/>
      <c r="F58" s="333"/>
      <c r="G58" s="337"/>
      <c r="H58" s="335" t="s">
        <v>283</v>
      </c>
      <c r="I58" s="338"/>
      <c r="J58" s="339"/>
      <c r="K58" s="31"/>
    </row>
    <row r="59" spans="2:11">
      <c r="B59" s="340"/>
      <c r="C59" s="341"/>
      <c r="D59" s="342" t="s">
        <v>149</v>
      </c>
      <c r="E59" s="343"/>
      <c r="F59" s="333"/>
      <c r="G59" s="340"/>
      <c r="H59" s="341"/>
      <c r="I59" s="342" t="s">
        <v>149</v>
      </c>
      <c r="J59" s="343"/>
      <c r="K59" s="31"/>
    </row>
    <row r="60" spans="2:11" ht="13.5" thickBot="1">
      <c r="B60" s="344" t="s">
        <v>150</v>
      </c>
      <c r="C60" s="345" t="s">
        <v>39</v>
      </c>
      <c r="D60" s="346" t="s">
        <v>151</v>
      </c>
      <c r="E60" s="347" t="s">
        <v>23</v>
      </c>
      <c r="F60" s="333"/>
      <c r="G60" s="344" t="s">
        <v>150</v>
      </c>
      <c r="H60" s="345" t="s">
        <v>39</v>
      </c>
      <c r="I60" s="346" t="s">
        <v>151</v>
      </c>
      <c r="J60" s="347" t="s">
        <v>23</v>
      </c>
      <c r="K60" s="31"/>
    </row>
    <row r="61" spans="2:11">
      <c r="B61" s="348" t="s">
        <v>144</v>
      </c>
      <c r="C61" s="349">
        <v>15</v>
      </c>
      <c r="D61" s="349">
        <v>422.73</v>
      </c>
      <c r="E61" s="353" t="s">
        <v>318</v>
      </c>
      <c r="F61" s="333"/>
      <c r="G61" s="348" t="s">
        <v>144</v>
      </c>
      <c r="H61" s="349">
        <v>30</v>
      </c>
      <c r="I61" s="349">
        <v>422.73</v>
      </c>
      <c r="J61" s="353" t="s">
        <v>320</v>
      </c>
      <c r="K61" s="31"/>
    </row>
    <row r="62" spans="2:11">
      <c r="B62" s="348" t="s">
        <v>18</v>
      </c>
      <c r="C62" s="349"/>
      <c r="D62" s="349"/>
      <c r="E62" s="353" t="s">
        <v>18</v>
      </c>
      <c r="F62" s="373"/>
      <c r="G62" s="348" t="s">
        <v>18</v>
      </c>
      <c r="H62" s="349"/>
      <c r="I62" s="349"/>
      <c r="J62" s="353" t="s">
        <v>18</v>
      </c>
    </row>
    <row r="63" spans="2:11" ht="13.5" thickBot="1">
      <c r="B63" s="354" t="s">
        <v>56</v>
      </c>
      <c r="C63" s="355">
        <v>15</v>
      </c>
      <c r="D63" s="355">
        <v>422.73</v>
      </c>
      <c r="E63" s="356" t="s">
        <v>318</v>
      </c>
      <c r="F63" s="373"/>
      <c r="G63" s="354" t="s">
        <v>56</v>
      </c>
      <c r="H63" s="355">
        <v>30</v>
      </c>
      <c r="I63" s="355">
        <v>422.73</v>
      </c>
      <c r="J63" s="356" t="s">
        <v>320</v>
      </c>
    </row>
    <row r="64" spans="2:11" ht="13.5" thickTop="1">
      <c r="B64" s="360"/>
      <c r="C64" s="426"/>
      <c r="D64" s="426"/>
      <c r="E64" s="426"/>
      <c r="F64" s="373"/>
      <c r="G64" s="360"/>
      <c r="H64" s="426"/>
      <c r="I64" s="426"/>
      <c r="J64" s="426"/>
    </row>
    <row r="65" spans="2:10">
      <c r="B65" s="463"/>
      <c r="C65" s="398"/>
      <c r="D65" s="398"/>
      <c r="E65" s="398"/>
      <c r="F65" s="373"/>
      <c r="G65" s="398"/>
      <c r="H65" s="398"/>
      <c r="I65" s="398"/>
      <c r="J65" s="398"/>
    </row>
    <row r="66" spans="2:10">
      <c r="B66" s="540" t="s">
        <v>136</v>
      </c>
      <c r="C66" s="540"/>
      <c r="D66" s="540"/>
      <c r="E66" s="540"/>
      <c r="G66" s="540" t="s">
        <v>136</v>
      </c>
      <c r="H66" s="538"/>
      <c r="I66" s="538"/>
      <c r="J66" s="538"/>
    </row>
    <row r="67" spans="2:10">
      <c r="B67" s="538" t="s">
        <v>18</v>
      </c>
      <c r="C67" s="538"/>
      <c r="D67" s="538"/>
      <c r="E67" s="538"/>
      <c r="G67" s="538" t="s">
        <v>18</v>
      </c>
      <c r="H67" s="538"/>
      <c r="I67" s="538"/>
      <c r="J67" s="538"/>
    </row>
    <row r="68" spans="2:10">
      <c r="B68" s="362" t="s">
        <v>18</v>
      </c>
      <c r="C68" s="426"/>
      <c r="D68" s="426"/>
      <c r="E68" s="426"/>
      <c r="G68" s="362" t="s">
        <v>18</v>
      </c>
      <c r="H68" s="426"/>
      <c r="I68" s="426"/>
      <c r="J68" s="426"/>
    </row>
    <row r="69" spans="2:10" ht="13.5" thickBot="1">
      <c r="B69" s="539" t="s">
        <v>18</v>
      </c>
      <c r="C69" s="539"/>
      <c r="D69" s="539"/>
      <c r="E69" s="539"/>
      <c r="G69" s="539" t="s">
        <v>18</v>
      </c>
      <c r="H69" s="539"/>
      <c r="I69" s="539"/>
      <c r="J69" s="539"/>
    </row>
    <row r="70" spans="2:10" ht="13.5" thickTop="1">
      <c r="B70" s="337"/>
      <c r="C70" s="335" t="s">
        <v>284</v>
      </c>
      <c r="D70" s="338"/>
      <c r="E70" s="339"/>
      <c r="G70" s="337"/>
      <c r="H70" s="335" t="s">
        <v>284</v>
      </c>
      <c r="I70" s="338"/>
      <c r="J70" s="339"/>
    </row>
    <row r="71" spans="2:10">
      <c r="B71" s="340"/>
      <c r="C71" s="341"/>
      <c r="D71" s="342" t="s">
        <v>149</v>
      </c>
      <c r="E71" s="343"/>
      <c r="G71" s="340"/>
      <c r="H71" s="341"/>
      <c r="I71" s="342" t="s">
        <v>149</v>
      </c>
      <c r="J71" s="343"/>
    </row>
    <row r="72" spans="2:10" ht="13.5" thickBot="1">
      <c r="B72" s="344" t="s">
        <v>150</v>
      </c>
      <c r="C72" s="345" t="s">
        <v>39</v>
      </c>
      <c r="D72" s="346" t="s">
        <v>151</v>
      </c>
      <c r="E72" s="347" t="s">
        <v>23</v>
      </c>
      <c r="G72" s="344" t="s">
        <v>150</v>
      </c>
      <c r="H72" s="345" t="s">
        <v>39</v>
      </c>
      <c r="I72" s="346" t="s">
        <v>151</v>
      </c>
      <c r="J72" s="347" t="s">
        <v>23</v>
      </c>
    </row>
    <row r="73" spans="2:10">
      <c r="B73" s="348" t="s">
        <v>144</v>
      </c>
      <c r="C73" s="349">
        <v>46</v>
      </c>
      <c r="D73" s="349">
        <v>422.73</v>
      </c>
      <c r="E73" s="353" t="s">
        <v>321</v>
      </c>
      <c r="G73" s="348" t="s">
        <v>142</v>
      </c>
      <c r="H73" s="349">
        <v>24</v>
      </c>
      <c r="I73" s="349">
        <v>286.83</v>
      </c>
      <c r="J73" s="353" t="s">
        <v>322</v>
      </c>
    </row>
    <row r="74" spans="2:10">
      <c r="B74" s="348" t="s">
        <v>18</v>
      </c>
      <c r="C74" s="349" t="s">
        <v>18</v>
      </c>
      <c r="D74" s="349" t="s">
        <v>18</v>
      </c>
      <c r="E74" s="353" t="s">
        <v>18</v>
      </c>
      <c r="G74" s="348" t="s">
        <v>18</v>
      </c>
      <c r="H74" s="349"/>
      <c r="I74" s="349"/>
      <c r="J74" s="353" t="s">
        <v>18</v>
      </c>
    </row>
    <row r="75" spans="2:10" ht="13.5" thickBot="1">
      <c r="B75" s="354" t="s">
        <v>56</v>
      </c>
      <c r="C75" s="355">
        <v>46</v>
      </c>
      <c r="D75" s="355">
        <v>422.73</v>
      </c>
      <c r="E75" s="356" t="s">
        <v>321</v>
      </c>
      <c r="G75" s="354" t="s">
        <v>56</v>
      </c>
      <c r="H75" s="355">
        <v>24</v>
      </c>
      <c r="I75" s="355">
        <v>286.83</v>
      </c>
      <c r="J75" s="356">
        <v>6.8839199999999998</v>
      </c>
    </row>
    <row r="76" spans="2:10" ht="13.5" thickTop="1"/>
  </sheetData>
  <mergeCells count="28">
    <mergeCell ref="R13:U13"/>
    <mergeCell ref="B22:E22"/>
    <mergeCell ref="B25:E25"/>
    <mergeCell ref="G25:J25"/>
    <mergeCell ref="B5:E5"/>
    <mergeCell ref="G5:J5"/>
    <mergeCell ref="M5:P5"/>
    <mergeCell ref="R5:U5"/>
    <mergeCell ref="M13:P13"/>
    <mergeCell ref="G22:J22"/>
    <mergeCell ref="B13:E13"/>
    <mergeCell ref="G13:J13"/>
    <mergeCell ref="B33:E33"/>
    <mergeCell ref="G33:J33"/>
    <mergeCell ref="B23:E23"/>
    <mergeCell ref="G23:J23"/>
    <mergeCell ref="B66:E66"/>
    <mergeCell ref="B54:E54"/>
    <mergeCell ref="B55:E55"/>
    <mergeCell ref="B57:E57"/>
    <mergeCell ref="G54:J54"/>
    <mergeCell ref="G55:J55"/>
    <mergeCell ref="G57:J57"/>
    <mergeCell ref="B67:E67"/>
    <mergeCell ref="B69:E69"/>
    <mergeCell ref="G66:J66"/>
    <mergeCell ref="G67:J67"/>
    <mergeCell ref="G69:J69"/>
  </mergeCells>
  <printOptions horizontalCentered="1"/>
  <pageMargins left="0.19685039370078741" right="0.19685039370078741" top="0.51" bottom="1" header="0.28000000000000003" footer="0"/>
  <pageSetup scale="9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49"/>
  <sheetViews>
    <sheetView workbookViewId="0">
      <selection activeCell="A14" sqref="A14:D14"/>
    </sheetView>
  </sheetViews>
  <sheetFormatPr baseColWidth="10" defaultRowHeight="12.75"/>
  <cols>
    <col min="5" max="5" width="7.33203125" customWidth="1"/>
    <col min="16" max="16" width="6.83203125" customWidth="1"/>
  </cols>
  <sheetData>
    <row r="1" spans="1:20">
      <c r="L1" s="31"/>
      <c r="M1" s="31"/>
      <c r="N1" s="31"/>
      <c r="O1" s="31"/>
      <c r="P1" s="31"/>
      <c r="Q1" s="31"/>
      <c r="R1" s="31"/>
      <c r="S1" s="31"/>
      <c r="T1" s="31"/>
    </row>
    <row r="2" spans="1:20">
      <c r="A2" s="330"/>
      <c r="B2" s="330"/>
      <c r="C2" s="330" t="s">
        <v>102</v>
      </c>
      <c r="D2" s="380" t="s">
        <v>223</v>
      </c>
      <c r="E2" s="331"/>
      <c r="F2" s="330"/>
      <c r="G2" s="330"/>
      <c r="H2" s="330"/>
      <c r="I2" s="330"/>
      <c r="L2" s="31"/>
      <c r="M2" s="31"/>
      <c r="N2" s="31"/>
      <c r="O2" s="31"/>
      <c r="P2" s="31"/>
      <c r="Q2" s="31"/>
      <c r="R2" s="31"/>
      <c r="S2" s="31"/>
      <c r="T2" s="31"/>
    </row>
    <row r="3" spans="1:20" ht="13.5" customHeight="1">
      <c r="A3" s="331" t="s">
        <v>18</v>
      </c>
      <c r="B3" s="331"/>
      <c r="C3" s="331"/>
      <c r="D3" s="331"/>
      <c r="E3" s="331"/>
      <c r="F3" s="331"/>
      <c r="G3" s="331"/>
      <c r="H3" s="331"/>
      <c r="I3" s="331"/>
      <c r="L3" s="31"/>
      <c r="M3" s="31"/>
      <c r="N3" s="31"/>
      <c r="O3" s="31"/>
      <c r="P3" s="31"/>
      <c r="Q3" s="31"/>
      <c r="R3" s="31"/>
      <c r="S3" s="31"/>
      <c r="T3" s="31"/>
    </row>
    <row r="4" spans="1:20" s="208" customFormat="1" ht="53.25" customHeight="1">
      <c r="A4" s="538" t="s">
        <v>268</v>
      </c>
      <c r="B4" s="538"/>
      <c r="C4" s="538"/>
      <c r="D4" s="538"/>
      <c r="E4" s="332"/>
      <c r="F4" s="538" t="s">
        <v>234</v>
      </c>
      <c r="G4" s="538"/>
      <c r="H4" s="538"/>
      <c r="I4" s="538"/>
      <c r="L4" s="542"/>
      <c r="M4" s="542"/>
      <c r="N4" s="542"/>
      <c r="O4" s="542"/>
      <c r="P4" s="209"/>
      <c r="Q4" s="542"/>
      <c r="R4" s="542"/>
      <c r="S4" s="542"/>
      <c r="T4" s="542"/>
    </row>
    <row r="5" spans="1:20" ht="13.5" thickBot="1">
      <c r="A5" s="159"/>
      <c r="B5" s="333"/>
      <c r="C5" s="333"/>
      <c r="D5" s="333"/>
      <c r="E5" s="333"/>
      <c r="F5" s="159"/>
      <c r="G5" s="333"/>
      <c r="H5" s="333"/>
      <c r="I5" s="333"/>
      <c r="L5" s="161"/>
      <c r="M5" s="91"/>
      <c r="N5" s="91"/>
      <c r="O5" s="91"/>
      <c r="P5" s="91"/>
      <c r="Q5" s="161"/>
      <c r="R5" s="91"/>
      <c r="S5" s="91"/>
      <c r="T5" s="91"/>
    </row>
    <row r="6" spans="1:20" ht="13.5" thickTop="1">
      <c r="A6" s="334" t="s">
        <v>147</v>
      </c>
      <c r="B6" s="335"/>
      <c r="C6" s="335"/>
      <c r="D6" s="336"/>
      <c r="E6" s="333"/>
      <c r="F6" s="337"/>
      <c r="G6" s="335" t="s">
        <v>148</v>
      </c>
      <c r="H6" s="338"/>
      <c r="I6" s="339"/>
      <c r="L6" s="189"/>
      <c r="M6" s="190"/>
      <c r="N6" s="191"/>
      <c r="O6" s="189"/>
      <c r="P6" s="91"/>
      <c r="Q6" s="189"/>
      <c r="R6" s="190"/>
      <c r="S6" s="191"/>
      <c r="T6" s="189"/>
    </row>
    <row r="7" spans="1:20">
      <c r="A7" s="340"/>
      <c r="B7" s="341"/>
      <c r="C7" s="342" t="s">
        <v>149</v>
      </c>
      <c r="D7" s="343"/>
      <c r="E7" s="333"/>
      <c r="F7" s="340"/>
      <c r="G7" s="341"/>
      <c r="H7" s="342" t="s">
        <v>149</v>
      </c>
      <c r="I7" s="343"/>
      <c r="L7" s="192"/>
      <c r="M7" s="192"/>
      <c r="N7" s="190"/>
      <c r="O7" s="190"/>
      <c r="P7" s="91"/>
      <c r="Q7" s="192"/>
      <c r="R7" s="192"/>
      <c r="S7" s="190"/>
      <c r="T7" s="190"/>
    </row>
    <row r="8" spans="1:20" ht="13.5" thickBot="1">
      <c r="A8" s="344" t="s">
        <v>150</v>
      </c>
      <c r="B8" s="345" t="s">
        <v>146</v>
      </c>
      <c r="C8" s="346" t="s">
        <v>151</v>
      </c>
      <c r="D8" s="347" t="s">
        <v>23</v>
      </c>
      <c r="E8" s="333"/>
      <c r="F8" s="344" t="s">
        <v>150</v>
      </c>
      <c r="G8" s="345" t="s">
        <v>146</v>
      </c>
      <c r="H8" s="346" t="s">
        <v>151</v>
      </c>
      <c r="I8" s="347" t="s">
        <v>23</v>
      </c>
      <c r="L8" s="193"/>
      <c r="M8" s="193"/>
      <c r="N8" s="193"/>
      <c r="O8" s="193"/>
      <c r="P8" s="91"/>
      <c r="Q8" s="193"/>
      <c r="R8" s="193"/>
      <c r="S8" s="193"/>
      <c r="T8" s="193"/>
    </row>
    <row r="9" spans="1:20">
      <c r="A9" s="348" t="s">
        <v>144</v>
      </c>
      <c r="B9" s="349">
        <v>7</v>
      </c>
      <c r="C9" s="349">
        <v>368.83</v>
      </c>
      <c r="D9" s="350" t="s">
        <v>235</v>
      </c>
      <c r="E9" s="333"/>
      <c r="F9" s="351" t="s">
        <v>142</v>
      </c>
      <c r="G9" s="352">
        <v>30</v>
      </c>
      <c r="H9" s="352">
        <v>241.28</v>
      </c>
      <c r="I9" s="353" t="s">
        <v>236</v>
      </c>
      <c r="L9" s="193"/>
      <c r="M9" s="193"/>
      <c r="N9" s="193"/>
      <c r="O9" s="193"/>
      <c r="P9" s="91"/>
      <c r="Q9" s="193"/>
      <c r="R9" s="193"/>
      <c r="S9" s="193"/>
      <c r="T9" s="193"/>
    </row>
    <row r="10" spans="1:20" ht="13.5" thickBot="1">
      <c r="A10" s="354" t="s">
        <v>56</v>
      </c>
      <c r="B10" s="355">
        <v>7</v>
      </c>
      <c r="C10" s="355">
        <v>368.83</v>
      </c>
      <c r="D10" s="356" t="s">
        <v>235</v>
      </c>
      <c r="E10" s="357"/>
      <c r="F10" s="358" t="s">
        <v>56</v>
      </c>
      <c r="G10" s="355">
        <v>30</v>
      </c>
      <c r="H10" s="359">
        <v>241.28</v>
      </c>
      <c r="I10" s="356" t="s">
        <v>236</v>
      </c>
      <c r="L10" s="160"/>
      <c r="M10" s="162"/>
      <c r="N10" s="162"/>
      <c r="O10" s="162"/>
      <c r="P10" s="91"/>
      <c r="Q10" s="160"/>
      <c r="R10" s="162"/>
      <c r="S10" s="162"/>
      <c r="T10" s="162"/>
    </row>
    <row r="11" spans="1:20" ht="12.75" customHeight="1" thickTop="1">
      <c r="A11" s="360"/>
      <c r="B11" s="360"/>
      <c r="C11" s="360"/>
      <c r="D11" s="360"/>
      <c r="E11" s="333"/>
      <c r="F11" s="360"/>
      <c r="G11" s="360"/>
      <c r="H11" s="360"/>
      <c r="I11" s="360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3.5" customHeight="1">
      <c r="A12" s="360"/>
      <c r="B12" s="360"/>
      <c r="C12" s="360"/>
      <c r="D12" s="360"/>
      <c r="E12" s="333"/>
      <c r="F12" s="360"/>
      <c r="G12" s="360"/>
      <c r="H12" s="360"/>
      <c r="I12" s="360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6" customHeight="1">
      <c r="A13" s="360"/>
      <c r="B13" s="360"/>
      <c r="C13" s="360"/>
      <c r="D13" s="360"/>
      <c r="E13" s="333"/>
      <c r="F13" s="544"/>
      <c r="G13" s="544"/>
      <c r="H13" s="544"/>
      <c r="I13" s="544"/>
      <c r="L13" s="545"/>
      <c r="M13" s="545"/>
      <c r="N13" s="545"/>
      <c r="O13" s="545"/>
      <c r="P13" s="91"/>
      <c r="Q13" s="545"/>
      <c r="R13" s="545"/>
      <c r="S13" s="545"/>
      <c r="T13" s="545"/>
    </row>
    <row r="14" spans="1:20" ht="33" customHeight="1" thickBot="1">
      <c r="A14" s="538" t="s">
        <v>240</v>
      </c>
      <c r="B14" s="538"/>
      <c r="C14" s="538"/>
      <c r="D14" s="538"/>
      <c r="E14" s="333"/>
      <c r="F14" s="546" t="s">
        <v>241</v>
      </c>
      <c r="G14" s="546"/>
      <c r="H14" s="546"/>
      <c r="I14" s="546"/>
      <c r="L14" s="542"/>
      <c r="M14" s="542"/>
      <c r="N14" s="542"/>
      <c r="O14" s="542"/>
      <c r="P14" s="91"/>
      <c r="Q14" s="542"/>
      <c r="R14" s="542"/>
      <c r="S14" s="542"/>
      <c r="T14" s="542"/>
    </row>
    <row r="15" spans="1:20" ht="13.5" thickTop="1">
      <c r="A15" s="337"/>
      <c r="B15" s="335" t="s">
        <v>152</v>
      </c>
      <c r="C15" s="338"/>
      <c r="D15" s="339"/>
      <c r="E15" s="333"/>
      <c r="F15" s="337"/>
      <c r="G15" s="335" t="s">
        <v>153</v>
      </c>
      <c r="H15" s="338"/>
      <c r="I15" s="339"/>
      <c r="L15" s="189"/>
      <c r="M15" s="190"/>
      <c r="N15" s="191"/>
      <c r="O15" s="189"/>
      <c r="P15" s="91"/>
      <c r="Q15" s="189"/>
      <c r="R15" s="190"/>
      <c r="S15" s="191"/>
      <c r="T15" s="189"/>
    </row>
    <row r="16" spans="1:20">
      <c r="A16" s="340"/>
      <c r="B16" s="341"/>
      <c r="C16" s="342" t="s">
        <v>149</v>
      </c>
      <c r="D16" s="343"/>
      <c r="E16" s="333"/>
      <c r="F16" s="340"/>
      <c r="G16" s="341"/>
      <c r="H16" s="342" t="s">
        <v>149</v>
      </c>
      <c r="I16" s="343"/>
      <c r="L16" s="192"/>
      <c r="M16" s="192"/>
      <c r="N16" s="190"/>
      <c r="O16" s="190"/>
      <c r="P16" s="91"/>
      <c r="Q16" s="192"/>
      <c r="R16" s="192"/>
      <c r="S16" s="190"/>
      <c r="T16" s="190"/>
    </row>
    <row r="17" spans="1:20" ht="13.5" thickBot="1">
      <c r="A17" s="344" t="s">
        <v>150</v>
      </c>
      <c r="B17" s="345" t="s">
        <v>39</v>
      </c>
      <c r="C17" s="346" t="s">
        <v>151</v>
      </c>
      <c r="D17" s="347" t="s">
        <v>23</v>
      </c>
      <c r="E17" s="333"/>
      <c r="F17" s="365" t="s">
        <v>150</v>
      </c>
      <c r="G17" s="366" t="s">
        <v>146</v>
      </c>
      <c r="H17" s="367" t="s">
        <v>151</v>
      </c>
      <c r="I17" s="368" t="s">
        <v>23</v>
      </c>
      <c r="L17" s="193"/>
      <c r="M17" s="193"/>
      <c r="N17" s="193"/>
      <c r="O17" s="193"/>
      <c r="P17" s="91"/>
      <c r="Q17" s="193"/>
      <c r="R17" s="193"/>
      <c r="S17" s="193"/>
      <c r="T17" s="193"/>
    </row>
    <row r="18" spans="1:20">
      <c r="A18" s="348" t="s">
        <v>144</v>
      </c>
      <c r="B18" s="349">
        <v>10</v>
      </c>
      <c r="C18" s="349">
        <v>368.83</v>
      </c>
      <c r="D18" s="353" t="s">
        <v>237</v>
      </c>
      <c r="E18" s="333"/>
      <c r="F18" s="406" t="s">
        <v>144</v>
      </c>
      <c r="G18" s="370">
        <v>10</v>
      </c>
      <c r="H18" s="370">
        <v>368.83</v>
      </c>
      <c r="I18" s="407" t="s">
        <v>237</v>
      </c>
      <c r="L18" s="194"/>
      <c r="M18" s="188"/>
      <c r="N18" s="162"/>
      <c r="O18" s="162"/>
      <c r="P18" s="91"/>
      <c r="Q18" s="194"/>
      <c r="R18" s="188"/>
      <c r="S18" s="162"/>
      <c r="T18" s="162"/>
    </row>
    <row r="19" spans="1:20">
      <c r="A19" s="406" t="s">
        <v>142</v>
      </c>
      <c r="B19" s="370">
        <v>50</v>
      </c>
      <c r="C19" s="370">
        <v>241.28</v>
      </c>
      <c r="D19" s="407" t="s">
        <v>238</v>
      </c>
      <c r="E19" s="333"/>
      <c r="F19" s="348" t="s">
        <v>142</v>
      </c>
      <c r="G19" s="349">
        <v>50</v>
      </c>
      <c r="H19" s="349">
        <v>241.28</v>
      </c>
      <c r="I19" s="353" t="s">
        <v>238</v>
      </c>
      <c r="L19" s="194"/>
      <c r="M19" s="188"/>
      <c r="N19" s="162"/>
      <c r="O19" s="162"/>
      <c r="P19" s="91"/>
      <c r="Q19" s="194"/>
      <c r="R19" s="188"/>
      <c r="S19" s="162"/>
      <c r="T19" s="162"/>
    </row>
    <row r="20" spans="1:20" ht="13.5" thickBot="1">
      <c r="A20" s="354" t="s">
        <v>56</v>
      </c>
      <c r="B20" s="355">
        <v>60</v>
      </c>
      <c r="C20" s="355">
        <v>610.11</v>
      </c>
      <c r="D20" s="356" t="s">
        <v>239</v>
      </c>
      <c r="E20" s="333"/>
      <c r="F20" s="354" t="s">
        <v>56</v>
      </c>
      <c r="G20" s="355">
        <f>SUM(G18)</f>
        <v>10</v>
      </c>
      <c r="H20" s="355">
        <v>610.11</v>
      </c>
      <c r="I20" s="356" t="s">
        <v>239</v>
      </c>
      <c r="L20" s="160"/>
      <c r="M20" s="162"/>
      <c r="N20" s="162"/>
      <c r="O20" s="162"/>
      <c r="P20" s="91"/>
      <c r="Q20" s="160"/>
      <c r="R20" s="162"/>
      <c r="S20" s="162"/>
      <c r="T20" s="162"/>
    </row>
    <row r="21" spans="1:20" ht="13.5" thickTop="1">
      <c r="A21" s="360"/>
      <c r="B21" s="361"/>
      <c r="C21" s="361"/>
      <c r="D21" s="361"/>
      <c r="E21" s="333"/>
      <c r="F21" s="360"/>
      <c r="G21" s="361"/>
      <c r="H21" s="361"/>
      <c r="I21" s="361"/>
      <c r="L21" s="160"/>
      <c r="M21" s="162"/>
      <c r="N21" s="162"/>
      <c r="O21" s="162"/>
      <c r="P21" s="91"/>
      <c r="Q21" s="160"/>
      <c r="R21" s="162"/>
      <c r="S21" s="162"/>
      <c r="T21" s="162"/>
    </row>
    <row r="22" spans="1:20">
      <c r="A22" s="360"/>
      <c r="B22" s="361"/>
      <c r="C22" s="361"/>
      <c r="D22" s="361"/>
      <c r="E22" s="333"/>
      <c r="F22" s="360"/>
      <c r="G22" s="361"/>
      <c r="H22" s="361"/>
      <c r="I22" s="361"/>
      <c r="L22" s="160"/>
      <c r="M22" s="162"/>
      <c r="N22" s="162"/>
      <c r="O22" s="162"/>
      <c r="P22" s="91"/>
      <c r="Q22" s="160"/>
      <c r="R22" s="162"/>
      <c r="S22" s="162"/>
      <c r="T22" s="162"/>
    </row>
    <row r="23" spans="1:20">
      <c r="A23" s="544" t="s">
        <v>18</v>
      </c>
      <c r="B23" s="544"/>
      <c r="C23" s="544"/>
      <c r="D23" s="544"/>
      <c r="E23" s="333"/>
      <c r="F23" s="360" t="s">
        <v>245</v>
      </c>
      <c r="G23" s="361"/>
      <c r="H23" s="361"/>
      <c r="I23" s="361"/>
      <c r="L23" s="160"/>
      <c r="M23" s="162"/>
      <c r="N23" s="162"/>
      <c r="O23" s="162"/>
      <c r="P23" s="91"/>
      <c r="Q23" s="160"/>
      <c r="R23" s="162"/>
      <c r="S23" s="162"/>
      <c r="T23" s="162"/>
    </row>
    <row r="24" spans="1:20" ht="13.5" customHeight="1">
      <c r="A24" s="362" t="s">
        <v>242</v>
      </c>
      <c r="B24" s="361"/>
      <c r="C24" s="361"/>
      <c r="D24" s="361"/>
      <c r="E24" s="331"/>
      <c r="F24" s="363" t="s">
        <v>246</v>
      </c>
      <c r="G24" s="364"/>
      <c r="H24" s="364"/>
      <c r="I24" s="364"/>
    </row>
    <row r="25" spans="1:20" ht="13.5" customHeight="1">
      <c r="A25" s="362" t="s">
        <v>243</v>
      </c>
      <c r="B25" s="361"/>
      <c r="C25" s="361"/>
      <c r="D25" s="361"/>
      <c r="E25" s="331"/>
      <c r="F25" s="363" t="s">
        <v>248</v>
      </c>
      <c r="G25" s="375"/>
      <c r="H25" s="375"/>
      <c r="I25" s="375"/>
    </row>
    <row r="26" spans="1:20" ht="15.75" customHeight="1" thickBot="1">
      <c r="A26" s="539" t="s">
        <v>244</v>
      </c>
      <c r="B26" s="539"/>
      <c r="C26" s="539"/>
      <c r="D26" s="539"/>
      <c r="E26" s="331"/>
      <c r="F26" s="548" t="s">
        <v>247</v>
      </c>
      <c r="G26" s="548"/>
      <c r="H26" s="548"/>
      <c r="I26" s="548"/>
    </row>
    <row r="27" spans="1:20" ht="24" customHeight="1" thickTop="1">
      <c r="A27" s="337"/>
      <c r="B27" s="335" t="s">
        <v>154</v>
      </c>
      <c r="C27" s="338"/>
      <c r="D27" s="339"/>
      <c r="E27" s="331"/>
      <c r="F27" s="337"/>
      <c r="G27" s="335" t="s">
        <v>201</v>
      </c>
      <c r="H27" s="338"/>
      <c r="I27" s="339"/>
    </row>
    <row r="28" spans="1:20">
      <c r="A28" s="340"/>
      <c r="B28" s="341"/>
      <c r="C28" s="342" t="s">
        <v>149</v>
      </c>
      <c r="D28" s="343"/>
      <c r="E28" s="331"/>
      <c r="F28" s="340"/>
      <c r="G28" s="341"/>
      <c r="H28" s="342" t="s">
        <v>149</v>
      </c>
      <c r="I28" s="343"/>
    </row>
    <row r="29" spans="1:20" ht="13.5" thickBot="1">
      <c r="A29" s="344" t="s">
        <v>150</v>
      </c>
      <c r="B29" s="345" t="s">
        <v>39</v>
      </c>
      <c r="C29" s="346" t="s">
        <v>151</v>
      </c>
      <c r="D29" s="347" t="s">
        <v>23</v>
      </c>
      <c r="E29" s="331"/>
      <c r="F29" s="344" t="s">
        <v>150</v>
      </c>
      <c r="G29" s="345" t="s">
        <v>146</v>
      </c>
      <c r="H29" s="346" t="s">
        <v>151</v>
      </c>
      <c r="I29" s="347" t="s">
        <v>23</v>
      </c>
    </row>
    <row r="30" spans="1:20">
      <c r="A30" s="348" t="s">
        <v>144</v>
      </c>
      <c r="B30" s="349">
        <v>30</v>
      </c>
      <c r="C30" s="349">
        <v>368.83</v>
      </c>
      <c r="D30" s="353" t="s">
        <v>253</v>
      </c>
      <c r="E30" s="331"/>
      <c r="F30" s="348" t="s">
        <v>142</v>
      </c>
      <c r="G30" s="349">
        <v>60</v>
      </c>
      <c r="H30" s="349">
        <v>241.28</v>
      </c>
      <c r="I30" s="353" t="s">
        <v>254</v>
      </c>
    </row>
    <row r="31" spans="1:20" ht="13.5" thickBot="1">
      <c r="A31" s="354" t="s">
        <v>56</v>
      </c>
      <c r="B31" s="355">
        <v>30</v>
      </c>
      <c r="C31" s="355">
        <v>368.83</v>
      </c>
      <c r="D31" s="356" t="s">
        <v>253</v>
      </c>
      <c r="E31" s="331"/>
      <c r="F31" s="354" t="s">
        <v>56</v>
      </c>
      <c r="G31" s="355">
        <v>60</v>
      </c>
      <c r="H31" s="355">
        <v>241.28</v>
      </c>
      <c r="I31" s="356" t="s">
        <v>254</v>
      </c>
    </row>
    <row r="32" spans="1:20" ht="13.5" thickTop="1">
      <c r="A32" s="360"/>
      <c r="B32" s="361"/>
      <c r="C32" s="361"/>
      <c r="D32" s="361"/>
      <c r="E32" s="331"/>
      <c r="F32" s="360"/>
      <c r="G32" s="361"/>
      <c r="H32" s="361"/>
      <c r="I32" s="361"/>
    </row>
    <row r="33" spans="1:9">
      <c r="A33" s="360"/>
      <c r="B33" s="361"/>
      <c r="C33" s="361"/>
      <c r="D33" s="361"/>
      <c r="E33" s="331"/>
      <c r="F33" s="360"/>
      <c r="G33" s="361"/>
      <c r="H33" s="361"/>
      <c r="I33" s="361"/>
    </row>
    <row r="34" spans="1:9" ht="13.5" customHeight="1">
      <c r="A34" s="544" t="s">
        <v>249</v>
      </c>
      <c r="B34" s="544"/>
      <c r="C34" s="544"/>
      <c r="D34" s="544"/>
      <c r="E34" s="333"/>
      <c r="F34" s="544" t="s">
        <v>136</v>
      </c>
      <c r="G34" s="544"/>
      <c r="H34" s="544"/>
      <c r="I34" s="544"/>
    </row>
    <row r="35" spans="1:9" ht="60.75" customHeight="1" thickBot="1">
      <c r="A35" s="541" t="s">
        <v>250</v>
      </c>
      <c r="B35" s="541"/>
      <c r="C35" s="541"/>
      <c r="D35" s="541"/>
      <c r="E35" s="333"/>
      <c r="F35" s="547" t="s">
        <v>251</v>
      </c>
      <c r="G35" s="547"/>
      <c r="H35" s="547"/>
      <c r="I35" s="547"/>
    </row>
    <row r="36" spans="1:9" ht="13.5" thickTop="1">
      <c r="A36" s="337"/>
      <c r="B36" s="335" t="s">
        <v>155</v>
      </c>
      <c r="C36" s="338"/>
      <c r="D36" s="339"/>
      <c r="E36" s="333"/>
      <c r="F36" s="337"/>
      <c r="G36" s="335" t="s">
        <v>157</v>
      </c>
      <c r="H36" s="338"/>
      <c r="I36" s="339"/>
    </row>
    <row r="37" spans="1:9">
      <c r="A37" s="340"/>
      <c r="B37" s="341"/>
      <c r="C37" s="342" t="s">
        <v>149</v>
      </c>
      <c r="D37" s="343"/>
      <c r="E37" s="333"/>
      <c r="F37" s="340"/>
      <c r="G37" s="341"/>
      <c r="H37" s="342" t="s">
        <v>149</v>
      </c>
      <c r="I37" s="343"/>
    </row>
    <row r="38" spans="1:9" ht="13.5" thickBot="1">
      <c r="A38" s="344" t="s">
        <v>150</v>
      </c>
      <c r="B38" s="345" t="s">
        <v>146</v>
      </c>
      <c r="C38" s="346" t="s">
        <v>151</v>
      </c>
      <c r="D38" s="347" t="s">
        <v>23</v>
      </c>
      <c r="E38" s="333"/>
      <c r="F38" s="365" t="s">
        <v>150</v>
      </c>
      <c r="G38" s="366" t="s">
        <v>146</v>
      </c>
      <c r="H38" s="367" t="s">
        <v>151</v>
      </c>
      <c r="I38" s="368" t="s">
        <v>23</v>
      </c>
    </row>
    <row r="39" spans="1:9">
      <c r="A39" s="348" t="s">
        <v>144</v>
      </c>
      <c r="B39" s="349">
        <v>60</v>
      </c>
      <c r="C39" s="349">
        <v>368.83</v>
      </c>
      <c r="D39" s="353" t="s">
        <v>255</v>
      </c>
      <c r="E39" s="333"/>
      <c r="F39" s="369" t="s">
        <v>144</v>
      </c>
      <c r="G39" s="370">
        <v>59</v>
      </c>
      <c r="H39" s="370">
        <v>368.83</v>
      </c>
      <c r="I39" s="371" t="s">
        <v>256</v>
      </c>
    </row>
    <row r="40" spans="1:9" ht="13.5" thickBot="1">
      <c r="A40" s="354" t="s">
        <v>56</v>
      </c>
      <c r="B40" s="355">
        <v>60</v>
      </c>
      <c r="C40" s="355">
        <v>368.83</v>
      </c>
      <c r="D40" s="356" t="s">
        <v>255</v>
      </c>
      <c r="E40" s="333"/>
      <c r="F40" s="354" t="s">
        <v>56</v>
      </c>
      <c r="G40" s="355">
        <v>59</v>
      </c>
      <c r="H40" s="355">
        <v>368.83</v>
      </c>
      <c r="I40" s="356" t="s">
        <v>256</v>
      </c>
    </row>
    <row r="41" spans="1:9" ht="13.5" thickTop="1">
      <c r="A41" s="330"/>
      <c r="B41" s="330"/>
      <c r="C41" s="330"/>
      <c r="D41" s="330"/>
      <c r="E41" s="372"/>
      <c r="F41" s="372"/>
      <c r="G41" s="372"/>
      <c r="H41" s="372"/>
      <c r="I41" s="330"/>
    </row>
    <row r="42" spans="1:9">
      <c r="A42" s="544" t="s">
        <v>136</v>
      </c>
      <c r="B42" s="544"/>
      <c r="C42" s="544"/>
      <c r="D42" s="544"/>
      <c r="E42" s="330"/>
      <c r="F42" s="330"/>
      <c r="G42" s="330"/>
      <c r="H42" s="330"/>
      <c r="I42" s="330"/>
    </row>
    <row r="43" spans="1:9" ht="13.5" thickBot="1">
      <c r="A43" s="547" t="s">
        <v>18</v>
      </c>
      <c r="B43" s="547"/>
      <c r="C43" s="547"/>
      <c r="D43" s="547"/>
      <c r="E43" s="330"/>
      <c r="F43" s="330"/>
      <c r="G43" s="330"/>
      <c r="H43" s="330"/>
      <c r="I43" s="330"/>
    </row>
    <row r="44" spans="1:9" ht="13.5" thickTop="1">
      <c r="A44" s="337"/>
      <c r="B44" s="335" t="s">
        <v>219</v>
      </c>
      <c r="C44" s="338"/>
      <c r="D44" s="339"/>
      <c r="E44" s="330"/>
      <c r="F44" s="330"/>
      <c r="G44" s="330"/>
      <c r="H44" s="330"/>
      <c r="I44" s="330"/>
    </row>
    <row r="45" spans="1:9">
      <c r="A45" s="340"/>
      <c r="B45" s="341"/>
      <c r="C45" s="342" t="s">
        <v>149</v>
      </c>
      <c r="D45" s="343"/>
      <c r="E45" s="330"/>
      <c r="F45" s="330"/>
      <c r="G45" s="330"/>
      <c r="H45" s="330"/>
      <c r="I45" s="330"/>
    </row>
    <row r="46" spans="1:9">
      <c r="A46" s="365" t="s">
        <v>150</v>
      </c>
      <c r="B46" s="366" t="s">
        <v>146</v>
      </c>
      <c r="C46" s="367" t="s">
        <v>151</v>
      </c>
      <c r="D46" s="368" t="s">
        <v>23</v>
      </c>
      <c r="E46" s="330"/>
      <c r="F46" s="330"/>
      <c r="G46" s="330"/>
      <c r="H46" s="330"/>
      <c r="I46" s="330"/>
    </row>
    <row r="47" spans="1:9">
      <c r="A47" s="369" t="s">
        <v>142</v>
      </c>
      <c r="B47" s="370">
        <v>35</v>
      </c>
      <c r="C47" s="370">
        <v>241.28</v>
      </c>
      <c r="D47" s="371" t="s">
        <v>252</v>
      </c>
      <c r="E47" s="330"/>
      <c r="F47" s="330"/>
      <c r="G47" s="330"/>
      <c r="H47" s="330"/>
      <c r="I47" s="330"/>
    </row>
    <row r="48" spans="1:9" ht="13.5" thickBot="1">
      <c r="A48" s="354" t="s">
        <v>56</v>
      </c>
      <c r="B48" s="355">
        <v>35</v>
      </c>
      <c r="C48" s="355">
        <v>241.28</v>
      </c>
      <c r="D48" s="356" t="s">
        <v>252</v>
      </c>
    </row>
    <row r="49" spans="1:4" ht="13.5" thickTop="1">
      <c r="A49" s="372"/>
      <c r="B49" s="372"/>
      <c r="C49" s="372"/>
      <c r="D49" s="330"/>
    </row>
  </sheetData>
  <mergeCells count="20">
    <mergeCell ref="F35:I35"/>
    <mergeCell ref="F26:I26"/>
    <mergeCell ref="A42:D42"/>
    <mergeCell ref="A43:D43"/>
    <mergeCell ref="A35:D35"/>
    <mergeCell ref="F34:I34"/>
    <mergeCell ref="A34:D34"/>
    <mergeCell ref="A26:D26"/>
    <mergeCell ref="A23:D23"/>
    <mergeCell ref="L14:O14"/>
    <mergeCell ref="A4:D4"/>
    <mergeCell ref="Q14:T14"/>
    <mergeCell ref="L4:O4"/>
    <mergeCell ref="Q4:T4"/>
    <mergeCell ref="L13:O13"/>
    <mergeCell ref="Q13:T13"/>
    <mergeCell ref="F4:I4"/>
    <mergeCell ref="F14:I14"/>
    <mergeCell ref="F13:I13"/>
    <mergeCell ref="A14:D14"/>
  </mergeCells>
  <phoneticPr fontId="0" type="noConversion"/>
  <printOptions horizontalCentered="1"/>
  <pageMargins left="0.19685039370078741" right="0.19685039370078741" top="0.51" bottom="1" header="0.28000000000000003" footer="0"/>
  <pageSetup scale="9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7"/>
  <sheetViews>
    <sheetView topLeftCell="B1" zoomScale="75" workbookViewId="0">
      <selection activeCell="N24" sqref="N24"/>
    </sheetView>
  </sheetViews>
  <sheetFormatPr baseColWidth="10" defaultRowHeight="12.75"/>
  <cols>
    <col min="1" max="1" width="9.1640625" customWidth="1"/>
    <col min="2" max="3" width="12.5" customWidth="1"/>
    <col min="4" max="4" width="13" customWidth="1"/>
    <col min="5" max="5" width="13.83203125" customWidth="1"/>
    <col min="6" max="6" width="12.6640625" customWidth="1"/>
    <col min="7" max="7" width="13" customWidth="1"/>
    <col min="8" max="8" width="13.33203125" customWidth="1"/>
    <col min="9" max="11" width="12.83203125" customWidth="1"/>
    <col min="12" max="12" width="10" customWidth="1"/>
    <col min="13" max="14" width="8.33203125" customWidth="1"/>
  </cols>
  <sheetData>
    <row r="1" spans="1:14" ht="13.5">
      <c r="A1" s="3" t="s">
        <v>77</v>
      </c>
      <c r="B1" s="3" t="s">
        <v>263</v>
      </c>
      <c r="C1" s="3"/>
      <c r="D1" s="3"/>
      <c r="E1" s="3"/>
      <c r="F1" s="3"/>
      <c r="G1" s="3" t="s">
        <v>78</v>
      </c>
      <c r="H1" s="3">
        <v>2000</v>
      </c>
      <c r="I1" s="3"/>
      <c r="J1" s="3"/>
      <c r="K1" s="3"/>
      <c r="L1" s="3"/>
      <c r="M1" s="3"/>
      <c r="N1" s="3"/>
    </row>
    <row r="2" spans="1:14" ht="13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3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3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2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3.5" thickTop="1">
      <c r="A6" s="21" t="s">
        <v>79</v>
      </c>
      <c r="B6" s="22" t="s">
        <v>80</v>
      </c>
      <c r="C6" s="22" t="s">
        <v>81</v>
      </c>
      <c r="D6" s="22" t="s">
        <v>81</v>
      </c>
      <c r="E6" s="22" t="s">
        <v>82</v>
      </c>
      <c r="F6" s="22" t="s">
        <v>82</v>
      </c>
      <c r="G6" s="39" t="s">
        <v>83</v>
      </c>
      <c r="H6" s="38"/>
      <c r="I6" s="37"/>
      <c r="J6" s="37"/>
      <c r="K6" s="37"/>
      <c r="L6" s="37" t="s">
        <v>84</v>
      </c>
      <c r="M6" s="37" t="s">
        <v>85</v>
      </c>
      <c r="N6" s="23"/>
    </row>
    <row r="7" spans="1:14">
      <c r="A7" s="24"/>
      <c r="B7" s="25" t="s">
        <v>86</v>
      </c>
      <c r="C7" s="25" t="s">
        <v>87</v>
      </c>
      <c r="D7" s="25" t="s">
        <v>88</v>
      </c>
      <c r="E7" s="25" t="s">
        <v>89</v>
      </c>
      <c r="F7" s="25" t="s">
        <v>90</v>
      </c>
      <c r="G7" s="25" t="s">
        <v>18</v>
      </c>
      <c r="H7" s="25" t="s">
        <v>91</v>
      </c>
      <c r="I7" s="25" t="s">
        <v>92</v>
      </c>
      <c r="J7" s="25" t="s">
        <v>91</v>
      </c>
      <c r="K7" s="25" t="s">
        <v>93</v>
      </c>
      <c r="L7" s="25" t="s">
        <v>18</v>
      </c>
      <c r="M7" s="25" t="s">
        <v>18</v>
      </c>
      <c r="N7" s="26" t="s">
        <v>76</v>
      </c>
    </row>
    <row r="8" spans="1:14">
      <c r="A8" s="24"/>
      <c r="B8" s="25" t="s">
        <v>94</v>
      </c>
      <c r="C8" s="25" t="s">
        <v>18</v>
      </c>
      <c r="D8" s="25" t="s">
        <v>95</v>
      </c>
      <c r="E8" s="25" t="s">
        <v>96</v>
      </c>
      <c r="F8" s="25" t="s">
        <v>97</v>
      </c>
      <c r="G8" s="25" t="s">
        <v>94</v>
      </c>
      <c r="H8" s="25" t="s">
        <v>98</v>
      </c>
      <c r="I8" s="25" t="s">
        <v>99</v>
      </c>
      <c r="J8" s="25" t="s">
        <v>100</v>
      </c>
      <c r="K8" s="25"/>
      <c r="L8" s="25" t="s">
        <v>18</v>
      </c>
      <c r="M8" s="25" t="s">
        <v>18</v>
      </c>
      <c r="N8" s="26"/>
    </row>
    <row r="9" spans="1:14">
      <c r="A9" s="27"/>
      <c r="B9" s="28"/>
      <c r="C9" s="28"/>
      <c r="D9" s="28"/>
      <c r="E9" s="28"/>
      <c r="F9" s="28"/>
      <c r="G9" s="28" t="s">
        <v>99</v>
      </c>
      <c r="H9" s="28"/>
      <c r="I9" s="28"/>
      <c r="J9" s="28"/>
      <c r="K9" s="28"/>
      <c r="L9" s="28"/>
      <c r="M9" s="28" t="s">
        <v>18</v>
      </c>
      <c r="N9" s="29"/>
    </row>
    <row r="10" spans="1:14">
      <c r="A10" s="9" t="s">
        <v>32</v>
      </c>
      <c r="B10" s="10">
        <v>40</v>
      </c>
      <c r="C10" s="10">
        <v>50</v>
      </c>
      <c r="D10" s="10">
        <v>40</v>
      </c>
      <c r="E10" s="10">
        <v>59</v>
      </c>
      <c r="F10" s="10">
        <v>40</v>
      </c>
      <c r="G10" s="10">
        <v>15</v>
      </c>
      <c r="H10" s="10">
        <v>15</v>
      </c>
      <c r="I10" s="10">
        <v>15</v>
      </c>
      <c r="J10" s="10">
        <v>15</v>
      </c>
      <c r="K10" s="10">
        <v>15</v>
      </c>
      <c r="L10" s="10">
        <v>56</v>
      </c>
      <c r="M10" s="10">
        <v>19</v>
      </c>
      <c r="N10" s="11">
        <v>379</v>
      </c>
    </row>
    <row r="11" spans="1:14">
      <c r="A11" s="9" t="s">
        <v>101</v>
      </c>
      <c r="B11" s="7">
        <v>196</v>
      </c>
      <c r="C11" s="7" t="s">
        <v>18</v>
      </c>
      <c r="D11" s="7" t="s">
        <v>102</v>
      </c>
      <c r="E11" s="7" t="s">
        <v>18</v>
      </c>
      <c r="F11" s="7">
        <v>196</v>
      </c>
      <c r="G11" s="7">
        <v>196</v>
      </c>
      <c r="H11" s="7">
        <v>196</v>
      </c>
      <c r="I11" s="7" t="s">
        <v>18</v>
      </c>
      <c r="J11" s="7"/>
      <c r="K11" s="7"/>
      <c r="L11" s="7">
        <v>196</v>
      </c>
      <c r="M11" s="7" t="s">
        <v>18</v>
      </c>
      <c r="N11" s="11" t="s">
        <v>18</v>
      </c>
    </row>
    <row r="12" spans="1:14">
      <c r="A12" s="9" t="s">
        <v>103</v>
      </c>
      <c r="B12" s="40" t="s">
        <v>18</v>
      </c>
      <c r="C12" s="40">
        <v>154</v>
      </c>
      <c r="D12" s="40">
        <v>154</v>
      </c>
      <c r="E12" s="40">
        <v>154</v>
      </c>
      <c r="F12" s="40" t="s">
        <v>18</v>
      </c>
      <c r="G12" s="40" t="s">
        <v>18</v>
      </c>
      <c r="H12" s="40" t="s">
        <v>18</v>
      </c>
      <c r="I12" s="40">
        <v>154</v>
      </c>
      <c r="J12" s="40">
        <v>154</v>
      </c>
      <c r="K12" s="40">
        <v>154</v>
      </c>
      <c r="L12" s="40" t="s">
        <v>18</v>
      </c>
      <c r="M12" s="40">
        <v>154</v>
      </c>
      <c r="N12" s="11" t="s">
        <v>18</v>
      </c>
    </row>
    <row r="13" spans="1:14">
      <c r="A13" s="9" t="s">
        <v>104</v>
      </c>
      <c r="B13" s="40">
        <v>7840</v>
      </c>
      <c r="C13" s="40">
        <v>7700</v>
      </c>
      <c r="D13" s="40">
        <v>6160</v>
      </c>
      <c r="E13" s="40">
        <v>9086</v>
      </c>
      <c r="F13" s="40">
        <v>7840</v>
      </c>
      <c r="G13" s="40">
        <v>2940</v>
      </c>
      <c r="H13" s="40">
        <v>2940</v>
      </c>
      <c r="I13" s="40">
        <v>2310</v>
      </c>
      <c r="J13" s="40">
        <v>2310</v>
      </c>
      <c r="K13" s="40">
        <v>2310</v>
      </c>
      <c r="L13" s="40" t="s">
        <v>18</v>
      </c>
      <c r="M13" s="40" t="s">
        <v>18</v>
      </c>
      <c r="N13" s="36" t="s">
        <v>18</v>
      </c>
    </row>
    <row r="14" spans="1:14" ht="13.5" thickBot="1">
      <c r="A14" s="12" t="s">
        <v>18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>
        <v>10976</v>
      </c>
      <c r="M14" s="34">
        <v>2926</v>
      </c>
      <c r="N14" s="35" t="s">
        <v>18</v>
      </c>
    </row>
    <row r="15" spans="1:14" ht="13.5" thickTop="1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6"/>
    </row>
    <row r="16" spans="1:14" ht="13.5" thickBot="1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20">
        <v>65338</v>
      </c>
    </row>
    <row r="17" ht="13.5" thickTop="1"/>
  </sheetData>
  <phoneticPr fontId="0" type="noConversion"/>
  <pageMargins left="0.59055118110236227" right="0.59055118110236227" top="0.98425196850393704" bottom="0.98425196850393704" header="0.51181102362204722" footer="0.51181102362204722"/>
  <pageSetup paperSize="9" scale="80" orientation="landscape" horizontalDpi="180" verticalDpi="18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G9" sqref="G9"/>
    </sheetView>
  </sheetViews>
  <sheetFormatPr baseColWidth="10" defaultRowHeight="12.75"/>
  <sheetData>
    <row r="1" spans="1:8" ht="13.5">
      <c r="A1" s="33" t="s">
        <v>262</v>
      </c>
      <c r="B1" s="33"/>
      <c r="C1" s="33"/>
      <c r="D1" s="33"/>
      <c r="E1" s="33"/>
      <c r="F1" s="31"/>
      <c r="G1" s="31"/>
      <c r="H1" s="31"/>
    </row>
    <row r="2" spans="1:8" ht="13.5">
      <c r="A2" s="33"/>
      <c r="B2" s="33"/>
      <c r="C2" s="33"/>
      <c r="D2" s="33"/>
      <c r="E2" s="33"/>
      <c r="F2" s="31"/>
      <c r="G2" s="31"/>
      <c r="H2" s="31"/>
    </row>
    <row r="3" spans="1:8" ht="13.5">
      <c r="A3" s="33"/>
      <c r="B3" s="33"/>
      <c r="C3" s="33"/>
      <c r="D3" s="33"/>
      <c r="E3" s="33"/>
      <c r="F3" s="31"/>
      <c r="G3" s="31"/>
      <c r="H3" s="31"/>
    </row>
    <row r="4" spans="1:8" ht="13.5">
      <c r="A4" s="33"/>
      <c r="B4" s="33"/>
      <c r="C4" s="33"/>
      <c r="D4" s="33"/>
      <c r="E4" s="33"/>
      <c r="F4" s="31"/>
      <c r="G4" s="31"/>
      <c r="H4" s="31"/>
    </row>
    <row r="5" spans="1:8" ht="14.25" thickBot="1">
      <c r="A5" s="33"/>
      <c r="B5" s="33"/>
      <c r="C5" s="33"/>
      <c r="D5" s="33"/>
      <c r="E5" s="33"/>
      <c r="F5" s="31"/>
      <c r="G5" s="31"/>
      <c r="H5" s="31"/>
    </row>
    <row r="6" spans="1:8" ht="13.5" thickTop="1">
      <c r="A6" s="21" t="s">
        <v>105</v>
      </c>
      <c r="B6" s="22" t="s">
        <v>106</v>
      </c>
      <c r="C6" s="22" t="s">
        <v>107</v>
      </c>
      <c r="D6" s="22" t="s">
        <v>107</v>
      </c>
      <c r="E6" s="23" t="s">
        <v>107</v>
      </c>
      <c r="F6" s="31"/>
      <c r="G6" s="31"/>
      <c r="H6" s="31"/>
    </row>
    <row r="7" spans="1:8">
      <c r="A7" s="24"/>
      <c r="B7" s="25" t="s">
        <v>57</v>
      </c>
      <c r="C7" s="25" t="s">
        <v>108</v>
      </c>
      <c r="D7" s="25" t="s">
        <v>109</v>
      </c>
      <c r="E7" s="26" t="s">
        <v>110</v>
      </c>
      <c r="F7" s="31"/>
      <c r="G7" s="31"/>
      <c r="H7" s="31"/>
    </row>
    <row r="8" spans="1:8">
      <c r="A8" s="27"/>
      <c r="B8" s="28" t="s">
        <v>111</v>
      </c>
      <c r="C8" s="28"/>
      <c r="D8" s="28"/>
      <c r="E8" s="29"/>
      <c r="F8" s="31"/>
      <c r="G8" s="31"/>
      <c r="H8" s="31"/>
    </row>
    <row r="9" spans="1:8">
      <c r="A9" s="6"/>
      <c r="B9" s="7"/>
      <c r="C9" s="7"/>
      <c r="D9" s="7"/>
      <c r="E9" s="8"/>
      <c r="F9" s="31"/>
      <c r="G9" s="31"/>
      <c r="H9" s="31"/>
    </row>
    <row r="10" spans="1:8">
      <c r="A10" s="6"/>
      <c r="B10" s="7"/>
      <c r="C10" s="7"/>
      <c r="D10" s="7"/>
      <c r="E10" s="8"/>
      <c r="F10" s="31"/>
      <c r="G10" s="31"/>
      <c r="H10" s="31"/>
    </row>
    <row r="11" spans="1:8">
      <c r="A11" s="6" t="s">
        <v>29</v>
      </c>
      <c r="B11" s="7">
        <v>222</v>
      </c>
      <c r="C11" s="7" t="s">
        <v>112</v>
      </c>
      <c r="D11" s="7">
        <v>145</v>
      </c>
      <c r="E11" s="8">
        <v>18</v>
      </c>
      <c r="F11" s="31"/>
      <c r="G11" s="31"/>
      <c r="H11" s="31"/>
    </row>
    <row r="12" spans="1:8">
      <c r="A12" s="6"/>
      <c r="B12" s="7"/>
      <c r="C12" s="7"/>
      <c r="D12" s="7"/>
      <c r="E12" s="8"/>
      <c r="F12" s="31"/>
      <c r="G12" s="31"/>
      <c r="H12" s="31"/>
    </row>
    <row r="13" spans="1:8" ht="13.5" thickBot="1">
      <c r="A13" s="32"/>
      <c r="B13" s="4"/>
      <c r="C13" s="4"/>
      <c r="D13" s="4"/>
      <c r="E13" s="5"/>
      <c r="F13" s="31"/>
      <c r="G13" s="31"/>
      <c r="H13" s="31"/>
    </row>
    <row r="14" spans="1:8" ht="13.5" thickTop="1">
      <c r="F14" s="31"/>
      <c r="G14" s="31"/>
      <c r="H14" s="31"/>
    </row>
    <row r="15" spans="1:8">
      <c r="F15" s="31"/>
      <c r="G15" s="31"/>
      <c r="H15" s="31"/>
    </row>
    <row r="16" spans="1:8">
      <c r="F16" s="31"/>
      <c r="G16" s="31"/>
      <c r="H16" s="31"/>
    </row>
    <row r="17" spans="6:8">
      <c r="F17" s="31"/>
      <c r="G17" s="31"/>
      <c r="H17" s="31"/>
    </row>
    <row r="18" spans="6:8">
      <c r="F18" s="31"/>
      <c r="G18" s="31"/>
      <c r="H18" s="31"/>
    </row>
    <row r="19" spans="6:8">
      <c r="F19" s="31"/>
      <c r="G19" s="31"/>
      <c r="H19" s="31"/>
    </row>
    <row r="20" spans="6:8">
      <c r="F20" s="31"/>
      <c r="G20" s="31"/>
      <c r="H20" s="31"/>
    </row>
    <row r="21" spans="6:8">
      <c r="F21" s="31"/>
      <c r="G21" s="31"/>
      <c r="H21" s="31"/>
    </row>
    <row r="22" spans="6:8">
      <c r="F22" s="31"/>
      <c r="G22" s="31"/>
      <c r="H22" s="31"/>
    </row>
    <row r="23" spans="6:8">
      <c r="F23" s="31"/>
      <c r="G23" s="31"/>
      <c r="H23" s="31"/>
    </row>
    <row r="24" spans="6:8">
      <c r="F24" s="31"/>
      <c r="G24" s="31"/>
      <c r="H24" s="31"/>
    </row>
    <row r="25" spans="6:8">
      <c r="F25" s="31"/>
      <c r="G25" s="31"/>
      <c r="H25" s="31"/>
    </row>
    <row r="26" spans="6:8">
      <c r="F26" s="31"/>
      <c r="G26" s="31"/>
      <c r="H26" s="31"/>
    </row>
    <row r="27" spans="6:8">
      <c r="F27" s="31"/>
      <c r="G27" s="31"/>
      <c r="H27" s="31"/>
    </row>
    <row r="28" spans="6:8">
      <c r="F28" s="31"/>
      <c r="G28" s="31"/>
      <c r="H28" s="31"/>
    </row>
    <row r="29" spans="6:8">
      <c r="F29" s="31"/>
      <c r="G29" s="31"/>
      <c r="H29" s="31"/>
    </row>
    <row r="30" spans="6:8">
      <c r="F30" s="31"/>
      <c r="G30" s="31"/>
      <c r="H30" s="31"/>
    </row>
    <row r="31" spans="6:8">
      <c r="F31" s="31"/>
      <c r="G31" s="31"/>
      <c r="H31" s="31"/>
    </row>
    <row r="32" spans="6:8">
      <c r="F32" s="31"/>
      <c r="G32" s="31"/>
      <c r="H32" s="31"/>
    </row>
    <row r="33" spans="6:8">
      <c r="F33" s="31"/>
      <c r="G33" s="31"/>
      <c r="H33" s="31"/>
    </row>
    <row r="34" spans="6:8">
      <c r="F34" s="31"/>
      <c r="G34" s="31"/>
      <c r="H34" s="31"/>
    </row>
    <row r="35" spans="6:8">
      <c r="F35" s="31"/>
      <c r="G35" s="31"/>
      <c r="H35" s="31"/>
    </row>
    <row r="36" spans="6:8">
      <c r="F36" s="31"/>
      <c r="G36" s="31"/>
      <c r="H36" s="31"/>
    </row>
    <row r="37" spans="6:8">
      <c r="F37" s="31"/>
      <c r="G37" s="31"/>
      <c r="H37" s="31"/>
    </row>
    <row r="38" spans="6:8">
      <c r="F38" s="31"/>
      <c r="G38" s="31"/>
      <c r="H38" s="31"/>
    </row>
    <row r="39" spans="6:8">
      <c r="F39" s="31"/>
      <c r="G39" s="31"/>
      <c r="H39" s="31"/>
    </row>
    <row r="40" spans="6:8">
      <c r="F40" s="31"/>
      <c r="G40" s="31"/>
      <c r="H40" s="31"/>
    </row>
    <row r="41" spans="6:8">
      <c r="F41" s="31"/>
      <c r="G41" s="31"/>
      <c r="H41" s="31"/>
    </row>
    <row r="42" spans="6:8">
      <c r="F42" s="31"/>
      <c r="G42" s="31"/>
      <c r="H42" s="31"/>
    </row>
    <row r="43" spans="6:8">
      <c r="F43" s="31"/>
      <c r="G43" s="31"/>
      <c r="H43" s="31"/>
    </row>
    <row r="44" spans="6:8">
      <c r="F44" s="31"/>
      <c r="G44" s="31"/>
      <c r="H44" s="31"/>
    </row>
    <row r="45" spans="6:8">
      <c r="F45" s="31"/>
      <c r="G45" s="31"/>
      <c r="H45" s="31"/>
    </row>
    <row r="46" spans="6:8">
      <c r="F46" s="31"/>
      <c r="G46" s="31"/>
      <c r="H46" s="31"/>
    </row>
    <row r="47" spans="6:8">
      <c r="F47" s="31"/>
      <c r="G47" s="31"/>
      <c r="H47" s="31"/>
    </row>
    <row r="48" spans="6:8">
      <c r="F48" s="31"/>
      <c r="G48" s="31"/>
      <c r="H48" s="31"/>
    </row>
  </sheetData>
  <phoneticPr fontId="0" type="noConversion"/>
  <pageMargins left="0.78740157480314965" right="0.78740157480314965" top="1.1811023622047245" bottom="0.98425196850393704" header="0.51181102362204722" footer="0.51181102362204722"/>
  <pageSetup paperSize="9" orientation="portrait" horizontalDpi="180" verticalDpi="180" r:id="rId1"/>
  <headerFooter alignWithMargins="0"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D34"/>
  <sheetViews>
    <sheetView showGridLines="0" topLeftCell="A4" zoomScale="65" workbookViewId="0">
      <selection activeCell="E30" sqref="E30"/>
    </sheetView>
  </sheetViews>
  <sheetFormatPr baseColWidth="10" defaultRowHeight="12.75"/>
  <cols>
    <col min="1" max="1" width="85.6640625" style="2" customWidth="1"/>
    <col min="2" max="2" width="73.5" style="2" customWidth="1"/>
    <col min="3" max="3" width="14" style="1" customWidth="1"/>
    <col min="4" max="4" width="16.1640625" style="1" customWidth="1"/>
    <col min="5" max="5" width="37.1640625" customWidth="1"/>
    <col min="6" max="6" width="36.1640625" customWidth="1"/>
  </cols>
  <sheetData>
    <row r="2" spans="1:4" ht="22.5">
      <c r="A2" s="220" t="s">
        <v>197</v>
      </c>
      <c r="B2" s="64"/>
      <c r="C2" s="64"/>
      <c r="D2" s="64"/>
    </row>
    <row r="3" spans="1:4" ht="22.5">
      <c r="A3" s="64" t="s">
        <v>71</v>
      </c>
      <c r="B3" s="64"/>
      <c r="C3" s="64"/>
      <c r="D3" s="64"/>
    </row>
    <row r="4" spans="1:4" s="224" customFormat="1" ht="22.5">
      <c r="A4" s="382" t="s">
        <v>231</v>
      </c>
      <c r="B4" s="382"/>
      <c r="C4" s="220"/>
      <c r="D4" s="220"/>
    </row>
    <row r="5" spans="1:4" ht="14.25" hidden="1">
      <c r="A5" s="60"/>
      <c r="B5" s="60"/>
      <c r="C5" s="60"/>
      <c r="D5" s="60"/>
    </row>
    <row r="6" spans="1:4" ht="14.25" hidden="1">
      <c r="A6" s="60"/>
      <c r="B6" s="60"/>
      <c r="C6" s="60"/>
      <c r="D6" s="60"/>
    </row>
    <row r="7" spans="1:4" ht="15" hidden="1">
      <c r="A7" s="142" t="s">
        <v>18</v>
      </c>
      <c r="B7" s="58"/>
      <c r="C7" s="59"/>
      <c r="D7" s="59"/>
    </row>
    <row r="8" spans="1:4" ht="15" hidden="1">
      <c r="A8" s="58"/>
      <c r="B8" s="58"/>
      <c r="C8" s="59"/>
      <c r="D8" s="59"/>
    </row>
    <row r="9" spans="1:4" ht="15">
      <c r="A9" s="58"/>
      <c r="B9" s="58"/>
      <c r="C9" s="59"/>
      <c r="D9" s="59"/>
    </row>
    <row r="10" spans="1:4" ht="18.75">
      <c r="A10" s="69" t="s">
        <v>72</v>
      </c>
      <c r="B10" s="69" t="s">
        <v>73</v>
      </c>
      <c r="C10" s="69" t="s">
        <v>74</v>
      </c>
      <c r="D10" s="65" t="s">
        <v>75</v>
      </c>
    </row>
    <row r="11" spans="1:4" ht="18.75">
      <c r="A11" s="70"/>
      <c r="B11" s="70">
        <v>1</v>
      </c>
      <c r="C11" s="70"/>
      <c r="D11" s="66" t="s">
        <v>29</v>
      </c>
    </row>
    <row r="12" spans="1:4" ht="18.75">
      <c r="A12" s="71"/>
      <c r="B12" s="71"/>
      <c r="C12" s="71"/>
      <c r="D12" s="66"/>
    </row>
    <row r="13" spans="1:4" ht="18.75">
      <c r="A13" s="202" t="s">
        <v>207</v>
      </c>
      <c r="B13" s="61"/>
      <c r="C13" s="62"/>
      <c r="D13" s="67"/>
    </row>
    <row r="14" spans="1:4" ht="68.25" customHeight="1">
      <c r="A14" s="441" t="s">
        <v>297</v>
      </c>
      <c r="B14" s="296" t="s">
        <v>208</v>
      </c>
      <c r="C14" s="298" t="s">
        <v>140</v>
      </c>
      <c r="D14" s="299">
        <v>35</v>
      </c>
    </row>
    <row r="15" spans="1:4" ht="18.75">
      <c r="A15" s="384" t="s">
        <v>286</v>
      </c>
      <c r="B15" s="61"/>
      <c r="C15" s="62"/>
      <c r="D15" s="299"/>
    </row>
    <row r="16" spans="1:4" ht="53.25" customHeight="1">
      <c r="A16" s="312" t="s">
        <v>287</v>
      </c>
      <c r="B16" s="312" t="s">
        <v>328</v>
      </c>
      <c r="C16" s="297" t="s">
        <v>140</v>
      </c>
      <c r="D16" s="300">
        <v>60</v>
      </c>
    </row>
    <row r="17" spans="1:4" ht="55.5" customHeight="1">
      <c r="A17" s="312" t="s">
        <v>288</v>
      </c>
      <c r="B17" s="312" t="s">
        <v>329</v>
      </c>
      <c r="C17" s="297" t="s">
        <v>140</v>
      </c>
      <c r="D17" s="300">
        <v>50</v>
      </c>
    </row>
    <row r="18" spans="1:4" ht="29.25" customHeight="1">
      <c r="A18" s="384" t="s">
        <v>232</v>
      </c>
      <c r="B18" s="469" t="s">
        <v>18</v>
      </c>
      <c r="C18" s="297"/>
      <c r="D18" s="300"/>
    </row>
    <row r="19" spans="1:4" ht="50.25" customHeight="1">
      <c r="A19" s="312" t="s">
        <v>289</v>
      </c>
      <c r="B19" s="409" t="s">
        <v>336</v>
      </c>
      <c r="C19" s="297" t="s">
        <v>140</v>
      </c>
      <c r="D19" s="300">
        <v>45</v>
      </c>
    </row>
    <row r="20" spans="1:4" ht="51.75" customHeight="1">
      <c r="A20" s="409" t="s">
        <v>292</v>
      </c>
      <c r="B20" s="409" t="s">
        <v>278</v>
      </c>
      <c r="C20" s="305" t="s">
        <v>140</v>
      </c>
      <c r="D20" s="301">
        <v>50</v>
      </c>
    </row>
    <row r="21" spans="1:4" ht="18.75" hidden="1">
      <c r="A21"/>
      <c r="B21" s="164"/>
      <c r="C21" s="306"/>
      <c r="D21" s="302"/>
    </row>
    <row r="22" spans="1:4" ht="18.75" hidden="1">
      <c r="A22" s="176" t="s">
        <v>195</v>
      </c>
      <c r="B22" s="179"/>
      <c r="C22" s="306"/>
      <c r="D22" s="303"/>
    </row>
    <row r="23" spans="1:4" ht="28.5" customHeight="1">
      <c r="A23" s="435" t="s">
        <v>269</v>
      </c>
      <c r="B23" s="201" t="s">
        <v>18</v>
      </c>
      <c r="C23" s="308" t="s">
        <v>18</v>
      </c>
      <c r="D23" s="304" t="s">
        <v>18</v>
      </c>
    </row>
    <row r="24" spans="1:4" ht="40.5" customHeight="1">
      <c r="A24" s="312" t="s">
        <v>296</v>
      </c>
      <c r="B24" s="408" t="s">
        <v>264</v>
      </c>
      <c r="C24" s="307" t="s">
        <v>140</v>
      </c>
      <c r="D24" s="301">
        <v>16</v>
      </c>
    </row>
    <row r="25" spans="1:4" ht="39.75" customHeight="1">
      <c r="A25" s="312" t="s">
        <v>290</v>
      </c>
      <c r="B25" s="408" t="s">
        <v>264</v>
      </c>
      <c r="C25" s="308" t="s">
        <v>140</v>
      </c>
      <c r="D25" s="304">
        <v>13</v>
      </c>
    </row>
    <row r="26" spans="1:4" ht="38.25" customHeight="1">
      <c r="A26" s="312" t="s">
        <v>291</v>
      </c>
      <c r="B26" s="408" t="s">
        <v>264</v>
      </c>
      <c r="C26" s="305" t="s">
        <v>140</v>
      </c>
      <c r="D26" s="301">
        <v>10</v>
      </c>
    </row>
    <row r="27" spans="1:4" ht="42" customHeight="1">
      <c r="A27" s="409" t="s">
        <v>295</v>
      </c>
      <c r="B27" s="408" t="s">
        <v>264</v>
      </c>
      <c r="C27" s="305" t="s">
        <v>140</v>
      </c>
      <c r="D27" s="301">
        <v>15</v>
      </c>
    </row>
    <row r="28" spans="1:4" ht="29.25" customHeight="1">
      <c r="A28" s="446" t="s">
        <v>279</v>
      </c>
      <c r="B28" s="245"/>
      <c r="C28" s="305"/>
      <c r="D28" s="301"/>
    </row>
    <row r="29" spans="1:4" ht="30" customHeight="1">
      <c r="A29" s="444" t="s">
        <v>335</v>
      </c>
      <c r="B29" s="444" t="s">
        <v>277</v>
      </c>
      <c r="C29" s="305" t="s">
        <v>140</v>
      </c>
      <c r="D29" s="301">
        <v>30</v>
      </c>
    </row>
    <row r="30" spans="1:4" ht="22.5" customHeight="1">
      <c r="A30" s="424" t="s">
        <v>136</v>
      </c>
      <c r="B30" s="408"/>
      <c r="C30" s="305"/>
      <c r="D30" s="300"/>
    </row>
    <row r="31" spans="1:4" ht="22.5" customHeight="1">
      <c r="A31" s="444" t="s">
        <v>275</v>
      </c>
      <c r="B31" s="408" t="s">
        <v>264</v>
      </c>
      <c r="C31" s="305" t="s">
        <v>141</v>
      </c>
      <c r="D31" s="300">
        <v>70</v>
      </c>
    </row>
    <row r="32" spans="1:4" ht="25.5" customHeight="1" thickBot="1">
      <c r="A32" s="68" t="s">
        <v>76</v>
      </c>
      <c r="B32" s="63" t="s">
        <v>18</v>
      </c>
      <c r="C32" s="309"/>
      <c r="D32" s="430">
        <v>394</v>
      </c>
    </row>
    <row r="33" spans="3:4" ht="18.75">
      <c r="C33" s="310"/>
      <c r="D33" s="226" t="s">
        <v>18</v>
      </c>
    </row>
    <row r="34" spans="3:4">
      <c r="D34" s="431" t="s">
        <v>18</v>
      </c>
    </row>
  </sheetData>
  <phoneticPr fontId="0" type="noConversion"/>
  <printOptions horizontalCentered="1" gridLinesSet="0"/>
  <pageMargins left="0.55118110236220474" right="0.55118110236220474" top="0.62992125984251968" bottom="0.51181102362204722" header="0.51181102362204722" footer="0.51181102362204722"/>
  <pageSetup scale="57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7"/>
  <sheetViews>
    <sheetView topLeftCell="A15" zoomScale="72" zoomScaleNormal="72" workbookViewId="0">
      <selection sqref="A1:E35"/>
    </sheetView>
  </sheetViews>
  <sheetFormatPr baseColWidth="10" defaultRowHeight="12.75"/>
  <cols>
    <col min="1" max="1" width="86.5" customWidth="1"/>
    <col min="2" max="2" width="75.83203125" customWidth="1"/>
    <col min="3" max="3" width="16.33203125" customWidth="1"/>
    <col min="4" max="4" width="19" customWidth="1"/>
  </cols>
  <sheetData>
    <row r="1" spans="1:2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22">
      <c r="A5" s="73"/>
      <c r="B5" s="73"/>
      <c r="C5" s="73"/>
      <c r="D5" s="73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</row>
    <row r="6" spans="1:22" ht="22.5">
      <c r="A6" s="221" t="s">
        <v>213</v>
      </c>
      <c r="B6" s="74"/>
      <c r="C6" s="74"/>
      <c r="D6" s="74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2" ht="22.5">
      <c r="A7" s="383" t="s">
        <v>230</v>
      </c>
      <c r="B7" s="383"/>
      <c r="C7" s="74"/>
      <c r="D7" s="74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</row>
    <row r="8" spans="1:22" ht="15">
      <c r="A8" s="75"/>
      <c r="B8" s="75"/>
      <c r="C8" s="76"/>
      <c r="D8" s="76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</row>
    <row r="9" spans="1:22" ht="18.75">
      <c r="A9" s="69" t="s">
        <v>72</v>
      </c>
      <c r="B9" s="69" t="s">
        <v>73</v>
      </c>
      <c r="C9" s="69" t="s">
        <v>74</v>
      </c>
      <c r="D9" s="69" t="s">
        <v>75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</row>
    <row r="10" spans="1:22" ht="18.75">
      <c r="A10" s="70"/>
      <c r="B10" s="70">
        <v>1</v>
      </c>
      <c r="C10" s="70"/>
      <c r="D10" s="70" t="s">
        <v>29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</row>
    <row r="11" spans="1:22" ht="15.75">
      <c r="A11" s="316" t="s">
        <v>207</v>
      </c>
      <c r="B11" s="176"/>
      <c r="C11" s="177"/>
      <c r="D11" s="178"/>
    </row>
    <row r="12" spans="1:22" ht="39.75" customHeight="1">
      <c r="A12" s="441" t="s">
        <v>297</v>
      </c>
      <c r="B12" s="311" t="s">
        <v>156</v>
      </c>
      <c r="C12" s="297" t="s">
        <v>140</v>
      </c>
      <c r="D12" s="385">
        <v>35</v>
      </c>
    </row>
    <row r="13" spans="1:22" ht="15.75">
      <c r="A13" s="316" t="s">
        <v>286</v>
      </c>
      <c r="B13" s="268"/>
      <c r="C13" s="177"/>
      <c r="D13" s="260"/>
    </row>
    <row r="14" spans="1:22" ht="47.25">
      <c r="A14" s="312" t="s">
        <v>287</v>
      </c>
      <c r="B14" s="312" t="s">
        <v>330</v>
      </c>
      <c r="C14" s="177" t="s">
        <v>140</v>
      </c>
      <c r="D14" s="260">
        <v>60</v>
      </c>
    </row>
    <row r="15" spans="1:22" ht="41.25" customHeight="1">
      <c r="A15" s="312" t="s">
        <v>288</v>
      </c>
      <c r="B15" s="312" t="s">
        <v>331</v>
      </c>
      <c r="C15" s="307" t="s">
        <v>140</v>
      </c>
      <c r="D15" s="313">
        <v>50</v>
      </c>
    </row>
    <row r="16" spans="1:22" ht="24.75" customHeight="1">
      <c r="A16" s="316" t="s">
        <v>232</v>
      </c>
      <c r="B16" s="396" t="s">
        <v>18</v>
      </c>
      <c r="C16" s="307" t="s">
        <v>18</v>
      </c>
      <c r="D16" s="314" t="s">
        <v>18</v>
      </c>
    </row>
    <row r="17" spans="1:22" ht="46.5" customHeight="1">
      <c r="A17" s="312" t="s">
        <v>289</v>
      </c>
      <c r="B17" s="409" t="s">
        <v>336</v>
      </c>
      <c r="C17" s="307" t="s">
        <v>140</v>
      </c>
      <c r="D17" s="314">
        <v>45</v>
      </c>
    </row>
    <row r="18" spans="1:22" ht="39" customHeight="1" thickBot="1">
      <c r="A18" s="409" t="s">
        <v>292</v>
      </c>
      <c r="B18" s="409" t="s">
        <v>278</v>
      </c>
      <c r="C18" s="307" t="s">
        <v>140</v>
      </c>
      <c r="D18" s="314">
        <v>50</v>
      </c>
    </row>
    <row r="19" spans="1:22" ht="21.75" customHeight="1">
      <c r="A19" s="447" t="s">
        <v>269</v>
      </c>
      <c r="B19" s="408" t="s">
        <v>18</v>
      </c>
      <c r="C19" s="448"/>
      <c r="D19" s="452"/>
    </row>
    <row r="20" spans="1:22" ht="38.25" customHeight="1">
      <c r="A20" s="312" t="s">
        <v>296</v>
      </c>
      <c r="B20" s="408" t="s">
        <v>264</v>
      </c>
      <c r="C20" s="307" t="s">
        <v>140</v>
      </c>
      <c r="D20" s="313">
        <v>16</v>
      </c>
    </row>
    <row r="21" spans="1:22" ht="31.5" customHeight="1">
      <c r="A21" s="312" t="s">
        <v>290</v>
      </c>
      <c r="B21" s="408" t="s">
        <v>264</v>
      </c>
      <c r="C21" s="307" t="s">
        <v>140</v>
      </c>
      <c r="D21" s="313">
        <v>13</v>
      </c>
    </row>
    <row r="22" spans="1:22" ht="30" customHeight="1">
      <c r="A22" s="312" t="s">
        <v>291</v>
      </c>
      <c r="B22" s="408" t="s">
        <v>264</v>
      </c>
      <c r="C22" s="307" t="s">
        <v>140</v>
      </c>
      <c r="D22" s="313">
        <v>10</v>
      </c>
    </row>
    <row r="23" spans="1:22" ht="33" customHeight="1" thickBot="1">
      <c r="A23" s="409" t="s">
        <v>295</v>
      </c>
      <c r="B23" s="408" t="s">
        <v>264</v>
      </c>
      <c r="C23" s="449" t="s">
        <v>140</v>
      </c>
      <c r="D23" s="314">
        <v>15</v>
      </c>
    </row>
    <row r="24" spans="1:22" ht="21.75" customHeight="1">
      <c r="A24" s="447" t="s">
        <v>279</v>
      </c>
      <c r="B24" s="450" t="s">
        <v>18</v>
      </c>
      <c r="C24" s="297"/>
      <c r="D24" s="451"/>
    </row>
    <row r="25" spans="1:22" ht="27.75" customHeight="1">
      <c r="A25" s="445" t="s">
        <v>293</v>
      </c>
      <c r="B25" s="444" t="s">
        <v>277</v>
      </c>
      <c r="C25" s="307" t="s">
        <v>140</v>
      </c>
      <c r="D25" s="313">
        <v>30</v>
      </c>
    </row>
    <row r="26" spans="1:22" ht="26.25" customHeight="1">
      <c r="A26" s="424" t="s">
        <v>136</v>
      </c>
      <c r="B26" s="410"/>
      <c r="C26" s="307" t="s">
        <v>18</v>
      </c>
      <c r="D26" s="314" t="s">
        <v>18</v>
      </c>
    </row>
    <row r="27" spans="1:22" ht="21" customHeight="1">
      <c r="A27" s="444" t="s">
        <v>275</v>
      </c>
      <c r="B27" s="408" t="s">
        <v>264</v>
      </c>
      <c r="C27" s="307" t="s">
        <v>141</v>
      </c>
      <c r="D27" s="314">
        <v>70</v>
      </c>
    </row>
    <row r="28" spans="1:22" ht="18.75">
      <c r="A28" s="68" t="s">
        <v>76</v>
      </c>
      <c r="B28" s="411"/>
      <c r="C28" s="315"/>
      <c r="D28" s="432">
        <v>394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</row>
    <row r="29" spans="1:22">
      <c r="A29" s="72"/>
      <c r="B29" s="72"/>
      <c r="C29" s="72"/>
      <c r="D29" s="253" t="s">
        <v>18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</row>
    <row r="30" spans="1:22">
      <c r="A30" s="72"/>
      <c r="B30" s="72"/>
      <c r="C30" s="72"/>
      <c r="D30" s="77" t="s">
        <v>18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</row>
    <row r="31" spans="1:22">
      <c r="A31" s="72"/>
      <c r="B31" s="72"/>
      <c r="C31" s="72"/>
      <c r="D31" s="377" t="s">
        <v>18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</row>
    <row r="32" spans="1:22">
      <c r="A32" s="72"/>
      <c r="B32" s="72"/>
      <c r="C32" s="72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</row>
    <row r="33" spans="1:22">
      <c r="A33" s="72"/>
      <c r="B33" s="72"/>
      <c r="C33" s="72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</row>
    <row r="34" spans="1:22">
      <c r="A34" s="72"/>
      <c r="B34" s="72"/>
      <c r="C34" s="72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</row>
    <row r="35" spans="1:22">
      <c r="A35" s="72"/>
      <c r="B35" s="72"/>
      <c r="C35" s="72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</row>
    <row r="36" spans="1:22">
      <c r="A36" s="72"/>
    </row>
    <row r="37" spans="1:22">
      <c r="A37" s="72"/>
    </row>
  </sheetData>
  <phoneticPr fontId="0" type="noConversion"/>
  <printOptions horizontalCentered="1"/>
  <pageMargins left="0.59055118110236227" right="0.51181102362204722" top="0.59" bottom="0.51181102362204722" header="0.45" footer="0.31496062992125984"/>
  <pageSetup scale="65" orientation="landscape" horizontalDpi="24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6:H88"/>
  <sheetViews>
    <sheetView showGridLines="0" topLeftCell="B10" zoomScale="75" zoomScaleNormal="75" workbookViewId="0">
      <selection activeCell="B9" sqref="B9:G47"/>
    </sheetView>
  </sheetViews>
  <sheetFormatPr baseColWidth="10" defaultRowHeight="12.75"/>
  <cols>
    <col min="1" max="1" width="7.83203125" customWidth="1"/>
    <col min="2" max="2" width="18.6640625" customWidth="1"/>
    <col min="3" max="3" width="16.5" customWidth="1"/>
    <col min="4" max="4" width="17.5" customWidth="1"/>
    <col min="5" max="5" width="16.33203125" customWidth="1"/>
    <col min="6" max="6" width="15.33203125" customWidth="1"/>
  </cols>
  <sheetData>
    <row r="6" spans="2:6" ht="12" customHeight="1"/>
    <row r="7" spans="2:6">
      <c r="B7" s="518"/>
      <c r="C7" s="518"/>
      <c r="D7" s="518"/>
      <c r="E7" s="518"/>
      <c r="F7" s="518"/>
    </row>
    <row r="8" spans="2:6" ht="12.75" customHeight="1">
      <c r="B8" s="518"/>
      <c r="C8" s="518"/>
      <c r="D8" s="518"/>
      <c r="E8" s="518"/>
      <c r="F8" s="518"/>
    </row>
    <row r="9" spans="2:6">
      <c r="B9" s="30"/>
      <c r="C9" s="30"/>
      <c r="D9" s="30"/>
      <c r="E9" s="30"/>
      <c r="F9" s="30"/>
    </row>
    <row r="10" spans="2:6">
      <c r="B10" s="30"/>
      <c r="C10" s="30"/>
      <c r="D10" s="30"/>
      <c r="E10" s="30"/>
      <c r="F10" s="30"/>
    </row>
    <row r="11" spans="2:6">
      <c r="B11" s="30"/>
      <c r="C11" s="30"/>
      <c r="D11" s="30"/>
      <c r="E11" s="30"/>
      <c r="F11" s="30"/>
    </row>
    <row r="12" spans="2:6" ht="19.5">
      <c r="B12" s="42" t="s">
        <v>50</v>
      </c>
      <c r="C12" s="42"/>
      <c r="D12" s="42"/>
      <c r="E12" s="42"/>
      <c r="F12" s="42"/>
    </row>
    <row r="13" spans="2:6" ht="19.5">
      <c r="B13" s="222" t="s">
        <v>285</v>
      </c>
      <c r="C13" s="222"/>
      <c r="D13" s="222"/>
      <c r="E13" s="222"/>
      <c r="F13" s="222"/>
    </row>
    <row r="14" spans="2:6" ht="19.5">
      <c r="B14" s="42" t="s">
        <v>138</v>
      </c>
      <c r="C14" s="378"/>
      <c r="D14" s="379"/>
      <c r="E14" s="378"/>
      <c r="F14" s="42"/>
    </row>
    <row r="15" spans="2:6" ht="19.5">
      <c r="B15" s="47"/>
      <c r="C15" s="47"/>
      <c r="D15" s="47"/>
      <c r="E15" s="47"/>
      <c r="F15" s="47"/>
    </row>
    <row r="16" spans="2:6" ht="19.5">
      <c r="B16" s="47"/>
      <c r="C16" s="47"/>
      <c r="D16" s="47"/>
      <c r="E16" s="47"/>
      <c r="F16" s="47"/>
    </row>
    <row r="17" spans="2:8" ht="19.5">
      <c r="B17" s="47"/>
      <c r="C17" s="47"/>
      <c r="D17" s="47"/>
      <c r="E17" s="47"/>
      <c r="F17" s="47"/>
    </row>
    <row r="18" spans="2:8" ht="15.75" customHeight="1">
      <c r="B18" s="47"/>
      <c r="C18" s="47"/>
      <c r="D18" s="47"/>
      <c r="E18" s="47"/>
      <c r="F18" s="47"/>
    </row>
    <row r="19" spans="2:8" ht="15.75" customHeight="1">
      <c r="B19" s="3"/>
      <c r="C19" s="3"/>
      <c r="D19" s="3"/>
      <c r="E19" s="3"/>
      <c r="F19" s="3"/>
    </row>
    <row r="20" spans="2:8" ht="15.75" customHeight="1" thickBot="1">
      <c r="B20" s="3"/>
      <c r="C20" s="3"/>
      <c r="D20" s="3"/>
      <c r="E20" s="3"/>
      <c r="F20" s="3"/>
    </row>
    <row r="21" spans="2:8" ht="15.75" customHeight="1" thickTop="1">
      <c r="B21" s="117" t="s">
        <v>51</v>
      </c>
      <c r="C21" s="118" t="s">
        <v>52</v>
      </c>
      <c r="D21" s="118" t="s">
        <v>53</v>
      </c>
      <c r="E21" s="118" t="s">
        <v>0</v>
      </c>
      <c r="F21" s="119" t="s">
        <v>0</v>
      </c>
    </row>
    <row r="22" spans="2:8" ht="15.75" customHeight="1">
      <c r="B22" s="120"/>
      <c r="C22" s="79" t="s">
        <v>54</v>
      </c>
      <c r="D22" s="79" t="s">
        <v>55</v>
      </c>
      <c r="E22" s="79" t="s">
        <v>56</v>
      </c>
      <c r="F22" s="121" t="s">
        <v>57</v>
      </c>
    </row>
    <row r="23" spans="2:8" ht="19.5">
      <c r="B23" s="122"/>
      <c r="C23" s="81" t="s">
        <v>58</v>
      </c>
      <c r="D23" s="81"/>
      <c r="E23" s="81"/>
      <c r="F23" s="123"/>
    </row>
    <row r="24" spans="2:8" ht="18.75">
      <c r="B24" s="124" t="s">
        <v>59</v>
      </c>
      <c r="C24" s="249">
        <v>8</v>
      </c>
      <c r="D24" s="249">
        <v>2</v>
      </c>
      <c r="E24" s="246">
        <v>31</v>
      </c>
      <c r="F24" s="250">
        <v>21</v>
      </c>
    </row>
    <row r="25" spans="2:8" ht="18.75">
      <c r="B25" s="124" t="s">
        <v>60</v>
      </c>
      <c r="C25" s="249">
        <v>8</v>
      </c>
      <c r="D25" s="246">
        <v>2</v>
      </c>
      <c r="E25" s="246">
        <v>28</v>
      </c>
      <c r="F25" s="250">
        <v>18</v>
      </c>
      <c r="G25" t="s">
        <v>18</v>
      </c>
    </row>
    <row r="26" spans="2:8" ht="18.75">
      <c r="B26" s="124" t="s">
        <v>61</v>
      </c>
      <c r="C26" s="249">
        <v>9</v>
      </c>
      <c r="D26" s="246">
        <v>1</v>
      </c>
      <c r="E26" s="246">
        <v>31</v>
      </c>
      <c r="F26" s="250">
        <v>21</v>
      </c>
      <c r="H26" s="129"/>
    </row>
    <row r="27" spans="2:8" ht="18.75">
      <c r="B27" s="124" t="s">
        <v>62</v>
      </c>
      <c r="C27" s="249">
        <v>9</v>
      </c>
      <c r="D27" s="246">
        <v>0</v>
      </c>
      <c r="E27" s="246">
        <v>30</v>
      </c>
      <c r="F27" s="250">
        <v>21</v>
      </c>
      <c r="G27" t="s">
        <v>18</v>
      </c>
    </row>
    <row r="28" spans="2:8" ht="18.75">
      <c r="B28" s="124" t="s">
        <v>63</v>
      </c>
      <c r="C28" s="249">
        <v>8</v>
      </c>
      <c r="D28" s="246">
        <v>2</v>
      </c>
      <c r="E28" s="246">
        <v>31</v>
      </c>
      <c r="F28" s="250">
        <v>21</v>
      </c>
    </row>
    <row r="29" spans="2:8" ht="18.75">
      <c r="B29" s="124" t="s">
        <v>64</v>
      </c>
      <c r="C29" s="249">
        <v>9</v>
      </c>
      <c r="D29" s="246">
        <v>1</v>
      </c>
      <c r="E29" s="246">
        <v>30</v>
      </c>
      <c r="F29" s="250">
        <v>20</v>
      </c>
      <c r="G29" t="s">
        <v>18</v>
      </c>
    </row>
    <row r="30" spans="2:8" ht="18.75">
      <c r="B30" s="124" t="s">
        <v>65</v>
      </c>
      <c r="C30" s="249">
        <v>9</v>
      </c>
      <c r="D30" s="246">
        <v>0</v>
      </c>
      <c r="E30" s="246">
        <v>31</v>
      </c>
      <c r="F30" s="250">
        <v>22</v>
      </c>
    </row>
    <row r="31" spans="2:8" ht="18.75">
      <c r="B31" s="124" t="s">
        <v>66</v>
      </c>
      <c r="C31" s="249">
        <v>8</v>
      </c>
      <c r="D31" s="246">
        <v>1</v>
      </c>
      <c r="E31" s="246">
        <v>31</v>
      </c>
      <c r="F31" s="250">
        <v>22</v>
      </c>
    </row>
    <row r="32" spans="2:8" ht="18.75">
      <c r="B32" s="124" t="s">
        <v>67</v>
      </c>
      <c r="C32" s="249">
        <v>10</v>
      </c>
      <c r="D32" s="246">
        <v>1</v>
      </c>
      <c r="E32" s="246">
        <v>30</v>
      </c>
      <c r="F32" s="250">
        <v>19</v>
      </c>
    </row>
    <row r="33" spans="2:8" ht="18.75">
      <c r="B33" s="124" t="s">
        <v>68</v>
      </c>
      <c r="C33" s="249">
        <v>8</v>
      </c>
      <c r="D33" s="246">
        <v>0</v>
      </c>
      <c r="E33" s="246">
        <v>31</v>
      </c>
      <c r="F33" s="250">
        <v>23</v>
      </c>
    </row>
    <row r="34" spans="2:8" ht="18.75">
      <c r="B34" s="124" t="s">
        <v>69</v>
      </c>
      <c r="C34" s="249">
        <v>8</v>
      </c>
      <c r="D34" s="246">
        <v>1</v>
      </c>
      <c r="E34" s="246">
        <v>30</v>
      </c>
      <c r="F34" s="250">
        <v>21</v>
      </c>
    </row>
    <row r="35" spans="2:8" ht="19.5" thickBot="1">
      <c r="B35" s="198" t="s">
        <v>70</v>
      </c>
      <c r="C35" s="251">
        <v>10</v>
      </c>
      <c r="D35" s="247">
        <v>1</v>
      </c>
      <c r="E35" s="247">
        <v>31</v>
      </c>
      <c r="F35" s="252">
        <v>20</v>
      </c>
    </row>
    <row r="36" spans="2:8" ht="20.25" thickBot="1">
      <c r="B36" s="125" t="s">
        <v>125</v>
      </c>
      <c r="C36" s="248">
        <f>SUM(C24:C35)</f>
        <v>104</v>
      </c>
      <c r="D36" s="248">
        <f>SUM(D24:D35)</f>
        <v>12</v>
      </c>
      <c r="E36" s="374">
        <f>SUM(E24:E35)</f>
        <v>365</v>
      </c>
      <c r="F36" s="433">
        <v>249</v>
      </c>
      <c r="H36" s="195" t="s">
        <v>18</v>
      </c>
    </row>
    <row r="37" spans="2:8" ht="16.5" thickTop="1">
      <c r="C37" s="253"/>
      <c r="D37" s="253"/>
      <c r="E37" s="253"/>
      <c r="F37" s="254" t="s">
        <v>18</v>
      </c>
    </row>
    <row r="38" spans="2:8">
      <c r="F38" t="s">
        <v>18</v>
      </c>
    </row>
    <row r="40" spans="2:8" ht="21" customHeight="1"/>
    <row r="42" spans="2:8">
      <c r="F42" t="s">
        <v>18</v>
      </c>
    </row>
    <row r="79" spans="3:3" ht="23.25">
      <c r="C79" s="140" t="s">
        <v>18</v>
      </c>
    </row>
    <row r="81" spans="2:6">
      <c r="B81" s="30"/>
      <c r="C81" s="30"/>
      <c r="D81" s="30"/>
      <c r="E81" s="30"/>
      <c r="F81" s="30"/>
    </row>
    <row r="82" spans="2:6">
      <c r="B82" s="30"/>
      <c r="C82" s="30"/>
      <c r="D82" s="30"/>
      <c r="E82" s="30"/>
      <c r="F82" s="30"/>
    </row>
    <row r="83" spans="2:6" ht="15.75">
      <c r="F83" s="112" t="s">
        <v>18</v>
      </c>
    </row>
    <row r="84" spans="2:6">
      <c r="F84" t="s">
        <v>18</v>
      </c>
    </row>
    <row r="88" spans="2:6">
      <c r="F88" t="s">
        <v>18</v>
      </c>
    </row>
  </sheetData>
  <mergeCells count="1">
    <mergeCell ref="B7:F8"/>
  </mergeCells>
  <phoneticPr fontId="0" type="noConversion"/>
  <printOptions horizontalCentered="1"/>
  <pageMargins left="0.86614173228346458" right="0.78740157480314965" top="0.39370078740157483" bottom="0.39370078740157483" header="0.51181102362204722" footer="0.51181102362204722"/>
  <pageSetup paperSize="5" scale="90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4:M31"/>
  <sheetViews>
    <sheetView showGridLines="0" topLeftCell="A10" zoomScale="75" zoomScaleNormal="75" workbookViewId="0">
      <selection activeCell="A11" sqref="A11:M39"/>
    </sheetView>
  </sheetViews>
  <sheetFormatPr baseColWidth="10" defaultRowHeight="12.75"/>
  <cols>
    <col min="1" max="1" width="5.6640625" customWidth="1"/>
    <col min="2" max="2" width="18.1640625" bestFit="1" customWidth="1"/>
    <col min="3" max="3" width="9" customWidth="1"/>
    <col min="4" max="4" width="12.6640625" customWidth="1"/>
    <col min="5" max="5" width="13" customWidth="1"/>
    <col min="6" max="6" width="11.5" customWidth="1"/>
    <col min="7" max="7" width="16.33203125" customWidth="1"/>
    <col min="8" max="8" width="14.5" customWidth="1"/>
    <col min="9" max="9" width="15.6640625" customWidth="1"/>
    <col min="10" max="10" width="16.6640625" customWidth="1"/>
    <col min="11" max="11" width="9" customWidth="1"/>
    <col min="12" max="12" width="13.5" customWidth="1"/>
    <col min="13" max="13" width="10.5" customWidth="1"/>
  </cols>
  <sheetData>
    <row r="4" spans="1:13" ht="27">
      <c r="G4" s="153"/>
    </row>
    <row r="6" spans="1:13" ht="6.75" customHeight="1"/>
    <row r="12" spans="1:13" ht="24">
      <c r="A12" s="224"/>
      <c r="B12" s="223" t="s">
        <v>199</v>
      </c>
      <c r="C12" s="223"/>
      <c r="D12" s="223"/>
      <c r="E12" s="223"/>
      <c r="F12" s="223"/>
      <c r="G12" s="223"/>
      <c r="H12" s="223"/>
      <c r="I12" s="223"/>
      <c r="J12" s="223"/>
      <c r="K12" s="223"/>
      <c r="L12" s="49"/>
      <c r="M12" s="49"/>
    </row>
    <row r="13" spans="1:13" ht="24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ht="24">
      <c r="B14" s="50"/>
      <c r="C14" s="51"/>
      <c r="D14" s="50"/>
      <c r="E14" s="376"/>
      <c r="F14" s="223" t="s">
        <v>271</v>
      </c>
      <c r="G14" s="223"/>
      <c r="H14" s="223"/>
      <c r="I14" s="223" t="s">
        <v>18</v>
      </c>
      <c r="J14" s="50"/>
      <c r="K14" s="50"/>
      <c r="L14" s="50"/>
      <c r="M14" s="50"/>
    </row>
    <row r="15" spans="1:13" ht="19.5">
      <c r="B15" s="43"/>
      <c r="C15" s="44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3" ht="19.5">
      <c r="B16" s="43"/>
      <c r="C16" s="44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2:13" ht="19.5">
      <c r="B17" s="43"/>
      <c r="C17" s="44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2:13" ht="19.5">
      <c r="B18" s="43"/>
      <c r="C18" s="44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2:13" ht="13.5">
      <c r="B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13.5">
      <c r="B20" s="33"/>
      <c r="C20" s="56"/>
      <c r="D20" s="56"/>
      <c r="E20" s="56"/>
      <c r="F20" s="56"/>
      <c r="G20" s="56"/>
      <c r="H20" s="56"/>
      <c r="I20" s="56"/>
      <c r="J20" s="56"/>
      <c r="K20" s="56"/>
      <c r="L20" s="33"/>
      <c r="M20" s="33"/>
    </row>
    <row r="21" spans="2:13" ht="15.75">
      <c r="B21" s="57" t="s">
        <v>29</v>
      </c>
      <c r="C21" s="113" t="s">
        <v>23</v>
      </c>
      <c r="D21" s="45" t="s">
        <v>30</v>
      </c>
      <c r="E21" s="45" t="s">
        <v>31</v>
      </c>
      <c r="F21" s="45" t="s">
        <v>32</v>
      </c>
      <c r="G21" s="45" t="s">
        <v>33</v>
      </c>
      <c r="H21" s="45" t="s">
        <v>34</v>
      </c>
      <c r="I21" s="45" t="s">
        <v>35</v>
      </c>
      <c r="J21" s="45" t="s">
        <v>36</v>
      </c>
      <c r="K21" s="52" t="s">
        <v>37</v>
      </c>
      <c r="L21" s="57" t="s">
        <v>38</v>
      </c>
      <c r="M21" s="57" t="s">
        <v>39</v>
      </c>
    </row>
    <row r="22" spans="2:13" ht="15.75">
      <c r="B22" s="45"/>
      <c r="C22" s="113" t="s">
        <v>40</v>
      </c>
      <c r="D22" s="45" t="s">
        <v>41</v>
      </c>
      <c r="E22" s="45"/>
      <c r="F22" s="45" t="s">
        <v>42</v>
      </c>
      <c r="G22" s="45"/>
      <c r="H22" s="45"/>
      <c r="I22" s="45"/>
      <c r="J22" s="45" t="s">
        <v>18</v>
      </c>
      <c r="K22" s="52" t="s">
        <v>43</v>
      </c>
      <c r="L22" s="45" t="s">
        <v>44</v>
      </c>
      <c r="M22" s="45" t="s">
        <v>45</v>
      </c>
    </row>
    <row r="23" spans="2:13" ht="15.75">
      <c r="B23" s="45"/>
      <c r="C23" s="113"/>
      <c r="D23" s="45"/>
      <c r="E23" s="45"/>
      <c r="F23" s="45"/>
      <c r="G23" s="45"/>
      <c r="H23" s="45"/>
      <c r="I23" s="45"/>
      <c r="J23" s="45"/>
      <c r="K23" s="52"/>
      <c r="L23" s="45"/>
      <c r="M23" s="45"/>
    </row>
    <row r="24" spans="2:13" ht="15.75">
      <c r="B24" s="46"/>
      <c r="C24" s="114">
        <v>1</v>
      </c>
      <c r="D24" s="46">
        <v>2</v>
      </c>
      <c r="E24" s="46">
        <v>3</v>
      </c>
      <c r="F24" s="46">
        <v>4</v>
      </c>
      <c r="G24" s="46">
        <v>5</v>
      </c>
      <c r="H24" s="46">
        <v>6</v>
      </c>
      <c r="I24" s="46">
        <v>7</v>
      </c>
      <c r="J24" s="46"/>
      <c r="K24" s="53">
        <v>8</v>
      </c>
      <c r="L24" s="46">
        <v>9</v>
      </c>
      <c r="M24" s="46">
        <v>10</v>
      </c>
    </row>
    <row r="25" spans="2:13" ht="15">
      <c r="B25" s="116"/>
      <c r="C25" s="115"/>
      <c r="D25" s="48"/>
      <c r="E25" s="255"/>
      <c r="F25" s="48"/>
      <c r="G25" s="48"/>
      <c r="H25" s="48"/>
      <c r="I25" s="48"/>
      <c r="J25" s="48"/>
      <c r="K25" s="54"/>
      <c r="L25" s="48"/>
      <c r="M25" s="48"/>
    </row>
    <row r="26" spans="2:13" ht="15">
      <c r="B26" s="116" t="s">
        <v>46</v>
      </c>
      <c r="C26" s="115">
        <v>365</v>
      </c>
      <c r="D26" s="48">
        <v>104</v>
      </c>
      <c r="E26" s="255">
        <v>12</v>
      </c>
      <c r="F26" s="48">
        <v>249</v>
      </c>
      <c r="G26" s="48">
        <v>30</v>
      </c>
      <c r="H26" s="48">
        <v>0</v>
      </c>
      <c r="I26" s="48">
        <v>5</v>
      </c>
      <c r="J26" s="48">
        <v>0</v>
      </c>
      <c r="K26" s="54">
        <v>214</v>
      </c>
      <c r="L26" s="55">
        <v>39</v>
      </c>
      <c r="M26" s="256">
        <f>+K26-L26</f>
        <v>175</v>
      </c>
    </row>
    <row r="27" spans="2:13" ht="15">
      <c r="B27" s="116" t="s">
        <v>142</v>
      </c>
      <c r="C27" s="115">
        <v>365</v>
      </c>
      <c r="D27" s="48">
        <v>104</v>
      </c>
      <c r="E27" s="256">
        <v>12</v>
      </c>
      <c r="F27" s="55">
        <v>249</v>
      </c>
      <c r="G27" s="48">
        <v>20</v>
      </c>
      <c r="H27" s="48">
        <v>0</v>
      </c>
      <c r="I27" s="48">
        <v>10</v>
      </c>
      <c r="J27" s="48">
        <v>0</v>
      </c>
      <c r="K27" s="54">
        <f>+F27-G27-H27-I27-J27</f>
        <v>219</v>
      </c>
      <c r="L27" s="55">
        <v>0</v>
      </c>
      <c r="M27" s="256">
        <f>+K27-L27</f>
        <v>219</v>
      </c>
    </row>
    <row r="28" spans="2:13" ht="15.75">
      <c r="B28" s="196" t="s">
        <v>47</v>
      </c>
      <c r="C28" s="197">
        <v>730</v>
      </c>
      <c r="D28" s="197">
        <v>208</v>
      </c>
      <c r="E28" s="257">
        <v>24</v>
      </c>
      <c r="F28" s="197">
        <v>498</v>
      </c>
      <c r="G28" s="197">
        <v>50</v>
      </c>
      <c r="H28" s="197">
        <v>0</v>
      </c>
      <c r="I28" s="197">
        <v>15</v>
      </c>
      <c r="J28" s="197">
        <v>0</v>
      </c>
      <c r="K28" s="197">
        <v>433</v>
      </c>
      <c r="L28" s="197">
        <v>39</v>
      </c>
      <c r="M28" s="257">
        <v>394</v>
      </c>
    </row>
    <row r="29" spans="2:13" ht="16.5" thickBot="1">
      <c r="B29" s="126" t="s">
        <v>48</v>
      </c>
      <c r="C29" s="131" t="s">
        <v>49</v>
      </c>
      <c r="D29" s="127"/>
      <c r="E29" s="258"/>
      <c r="F29" s="127"/>
      <c r="G29" s="128"/>
      <c r="H29" s="128"/>
      <c r="I29" s="128"/>
      <c r="J29" s="128"/>
      <c r="K29" s="128"/>
      <c r="L29" s="128"/>
      <c r="M29" s="259">
        <f>+M28*8</f>
        <v>3152</v>
      </c>
    </row>
    <row r="30" spans="2:13" ht="13.5" thickTop="1">
      <c r="M30" s="253"/>
    </row>
    <row r="31" spans="2:13">
      <c r="M31" s="253"/>
    </row>
  </sheetData>
  <phoneticPr fontId="0" type="noConversion"/>
  <printOptions horizontalCentered="1" gridLinesSet="0"/>
  <pageMargins left="0.94" right="0.45" top="0.25" bottom="0.74803149606299213" header="0.45" footer="0.51181102362204722"/>
  <pageSetup scale="80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5:I36"/>
  <sheetViews>
    <sheetView showGridLines="0" topLeftCell="A12" zoomScale="50" workbookViewId="0">
      <selection activeCell="A2" sqref="A2:F32"/>
    </sheetView>
  </sheetViews>
  <sheetFormatPr baseColWidth="10" defaultRowHeight="12.75"/>
  <cols>
    <col min="1" max="1" width="123.5" customWidth="1"/>
    <col min="2" max="2" width="22" style="200" customWidth="1"/>
    <col min="3" max="3" width="25.6640625" customWidth="1"/>
    <col min="4" max="4" width="18.1640625" customWidth="1"/>
    <col min="5" max="5" width="25.6640625" customWidth="1"/>
  </cols>
  <sheetData>
    <row r="5" spans="1:6" ht="24">
      <c r="A5" s="414" t="s">
        <v>19</v>
      </c>
      <c r="B5" s="199"/>
      <c r="C5" s="49"/>
      <c r="D5" s="49"/>
      <c r="E5" s="49"/>
    </row>
    <row r="6" spans="1:6" ht="24">
      <c r="A6" s="223" t="s">
        <v>20</v>
      </c>
      <c r="B6" s="244"/>
      <c r="C6" s="223"/>
      <c r="D6" s="223"/>
      <c r="E6" s="49"/>
    </row>
    <row r="7" spans="1:6" ht="13.5">
      <c r="A7" s="3"/>
      <c r="C7" s="182" t="s">
        <v>18</v>
      </c>
      <c r="D7" s="182" t="s">
        <v>18</v>
      </c>
      <c r="E7" s="182" t="s">
        <v>18</v>
      </c>
    </row>
    <row r="8" spans="1:6" ht="19.5">
      <c r="A8" s="78"/>
      <c r="B8" s="415" t="s">
        <v>21</v>
      </c>
      <c r="C8" s="416"/>
      <c r="D8" s="416"/>
      <c r="E8" s="417"/>
    </row>
    <row r="9" spans="1:6" ht="18.75">
      <c r="A9" s="422" t="s">
        <v>22</v>
      </c>
      <c r="B9" s="418" t="s">
        <v>23</v>
      </c>
      <c r="C9" s="419" t="s">
        <v>24</v>
      </c>
      <c r="D9" s="419" t="s">
        <v>25</v>
      </c>
      <c r="E9" s="419" t="s">
        <v>26</v>
      </c>
    </row>
    <row r="10" spans="1:6" ht="19.5">
      <c r="A10" s="80"/>
      <c r="B10" s="420" t="s">
        <v>27</v>
      </c>
      <c r="C10" s="421"/>
      <c r="D10" s="421"/>
      <c r="E10" s="421" t="s">
        <v>209</v>
      </c>
    </row>
    <row r="11" spans="1:6" ht="19.5">
      <c r="A11" s="141" t="s">
        <v>28</v>
      </c>
      <c r="B11" s="261">
        <v>394</v>
      </c>
      <c r="C11" s="262">
        <v>138</v>
      </c>
      <c r="D11" s="262">
        <v>217</v>
      </c>
      <c r="E11" s="262">
        <v>39</v>
      </c>
      <c r="F11" s="183" t="s">
        <v>18</v>
      </c>
    </row>
    <row r="12" spans="1:6" ht="19.5">
      <c r="A12" s="412" t="s">
        <v>207</v>
      </c>
      <c r="B12" s="263"/>
      <c r="C12" s="262"/>
      <c r="D12" s="262"/>
      <c r="E12" s="262"/>
    </row>
    <row r="13" spans="1:6" ht="4.5" hidden="1" customHeight="1">
      <c r="A13" s="82" t="s">
        <v>18</v>
      </c>
      <c r="B13" s="264"/>
      <c r="C13" s="265"/>
      <c r="D13" s="265"/>
      <c r="E13" s="265"/>
    </row>
    <row r="14" spans="1:6" ht="36.75" customHeight="1">
      <c r="A14" s="441" t="s">
        <v>297</v>
      </c>
      <c r="B14" s="317">
        <v>35</v>
      </c>
      <c r="C14" s="318">
        <v>11</v>
      </c>
      <c r="D14" s="318">
        <v>18</v>
      </c>
      <c r="E14" s="318">
        <v>3</v>
      </c>
    </row>
    <row r="15" spans="1:6" ht="32.25" customHeight="1">
      <c r="A15" s="413" t="s">
        <v>286</v>
      </c>
      <c r="B15" s="317" t="s">
        <v>18</v>
      </c>
      <c r="C15" s="318"/>
      <c r="D15" s="318"/>
      <c r="E15" s="318"/>
    </row>
    <row r="16" spans="1:6" ht="53.25" customHeight="1">
      <c r="A16" s="312" t="s">
        <v>287</v>
      </c>
      <c r="B16" s="317">
        <v>60</v>
      </c>
      <c r="C16" s="318">
        <v>21</v>
      </c>
      <c r="D16" s="318">
        <v>33</v>
      </c>
      <c r="E16" s="318">
        <v>6</v>
      </c>
    </row>
    <row r="17" spans="1:9" ht="45.75" customHeight="1">
      <c r="A17" s="312" t="s">
        <v>288</v>
      </c>
      <c r="B17" s="317">
        <v>50</v>
      </c>
      <c r="C17" s="318">
        <v>17</v>
      </c>
      <c r="D17" s="318">
        <v>28</v>
      </c>
      <c r="E17" s="318">
        <v>5</v>
      </c>
    </row>
    <row r="18" spans="1:9" ht="29.25" customHeight="1">
      <c r="A18" s="413" t="s">
        <v>232</v>
      </c>
      <c r="B18" s="317"/>
      <c r="C18" s="318"/>
      <c r="D18" s="318"/>
      <c r="E18" s="318"/>
    </row>
    <row r="19" spans="1:9" ht="42.75" customHeight="1">
      <c r="A19" s="312" t="s">
        <v>289</v>
      </c>
      <c r="B19" s="317">
        <v>45</v>
      </c>
      <c r="C19" s="318">
        <v>16</v>
      </c>
      <c r="D19" s="318">
        <v>25</v>
      </c>
      <c r="E19" s="318">
        <v>4</v>
      </c>
    </row>
    <row r="20" spans="1:9" ht="44.25" customHeight="1" thickBot="1">
      <c r="A20" s="409" t="s">
        <v>292</v>
      </c>
      <c r="B20" s="317">
        <v>50</v>
      </c>
      <c r="C20" s="318">
        <v>17</v>
      </c>
      <c r="D20" s="318">
        <v>28</v>
      </c>
      <c r="E20" s="318">
        <v>5</v>
      </c>
    </row>
    <row r="21" spans="1:9" ht="27.75" customHeight="1">
      <c r="A21" s="453" t="s">
        <v>269</v>
      </c>
      <c r="B21" s="454"/>
      <c r="C21" s="455"/>
      <c r="D21" s="455"/>
      <c r="E21" s="455"/>
    </row>
    <row r="22" spans="1:9" ht="48.75" customHeight="1">
      <c r="A22" s="312" t="s">
        <v>296</v>
      </c>
      <c r="B22" s="319">
        <v>16</v>
      </c>
      <c r="C22" s="318">
        <v>6</v>
      </c>
      <c r="D22" s="318">
        <v>8</v>
      </c>
      <c r="E22" s="318">
        <v>2</v>
      </c>
    </row>
    <row r="23" spans="1:9" ht="27.75" customHeight="1">
      <c r="A23" s="312" t="s">
        <v>290</v>
      </c>
      <c r="B23" s="319">
        <v>13</v>
      </c>
      <c r="C23" s="318">
        <v>5</v>
      </c>
      <c r="D23" s="318">
        <v>7</v>
      </c>
      <c r="E23" s="318">
        <v>1</v>
      </c>
    </row>
    <row r="24" spans="1:9" ht="27.75" customHeight="1">
      <c r="A24" s="312" t="s">
        <v>291</v>
      </c>
      <c r="B24" s="319">
        <v>10</v>
      </c>
      <c r="C24" s="318">
        <v>3</v>
      </c>
      <c r="D24" s="318">
        <v>6</v>
      </c>
      <c r="E24" s="318">
        <v>1</v>
      </c>
    </row>
    <row r="25" spans="1:9" ht="45.75" customHeight="1" thickBot="1">
      <c r="A25" s="409" t="s">
        <v>295</v>
      </c>
      <c r="B25" s="304">
        <v>15</v>
      </c>
      <c r="C25" s="320">
        <v>5</v>
      </c>
      <c r="D25" s="304">
        <v>8</v>
      </c>
      <c r="E25" s="304">
        <v>2</v>
      </c>
    </row>
    <row r="26" spans="1:9" ht="29.25" customHeight="1" thickBot="1">
      <c r="A26" s="457" t="s">
        <v>279</v>
      </c>
      <c r="B26" s="301"/>
      <c r="C26" s="458"/>
      <c r="D26" s="301"/>
      <c r="E26" s="301"/>
    </row>
    <row r="27" spans="1:9" ht="27.75" customHeight="1">
      <c r="A27" s="445" t="s">
        <v>293</v>
      </c>
      <c r="B27" s="321">
        <v>30</v>
      </c>
      <c r="C27" s="322">
        <v>10</v>
      </c>
      <c r="D27" s="302">
        <v>17</v>
      </c>
      <c r="E27" s="302">
        <v>3</v>
      </c>
    </row>
    <row r="28" spans="1:9" ht="34.5" customHeight="1">
      <c r="A28" s="456" t="s">
        <v>280</v>
      </c>
      <c r="B28" s="321"/>
      <c r="C28" s="322"/>
      <c r="D28" s="302"/>
      <c r="E28" s="302"/>
    </row>
    <row r="29" spans="1:9" ht="34.5" customHeight="1">
      <c r="A29" s="445" t="s">
        <v>275</v>
      </c>
      <c r="B29" s="321">
        <v>70</v>
      </c>
      <c r="C29" s="322">
        <v>24</v>
      </c>
      <c r="D29" s="302">
        <v>39</v>
      </c>
      <c r="E29" s="302">
        <v>7</v>
      </c>
    </row>
    <row r="30" spans="1:9" ht="19.5">
      <c r="A30" s="180" t="s">
        <v>76</v>
      </c>
      <c r="B30" s="323">
        <v>394</v>
      </c>
      <c r="C30" s="324">
        <v>138</v>
      </c>
      <c r="D30" s="325">
        <v>217</v>
      </c>
      <c r="E30" s="324">
        <v>39</v>
      </c>
      <c r="F30" s="183" t="s">
        <v>18</v>
      </c>
      <c r="I30" t="s">
        <v>18</v>
      </c>
    </row>
    <row r="31" spans="1:9">
      <c r="B31" s="266" t="s">
        <v>18</v>
      </c>
      <c r="C31" s="267" t="s">
        <v>18</v>
      </c>
      <c r="D31" s="267" t="s">
        <v>18</v>
      </c>
      <c r="E31" s="267" t="s">
        <v>18</v>
      </c>
      <c r="I31" t="s">
        <v>18</v>
      </c>
    </row>
    <row r="32" spans="1:9">
      <c r="B32" s="200" t="s">
        <v>18</v>
      </c>
      <c r="D32" s="183" t="s">
        <v>18</v>
      </c>
      <c r="E32" s="183" t="s">
        <v>18</v>
      </c>
    </row>
    <row r="33" spans="2:5">
      <c r="B33" s="200" t="s">
        <v>18</v>
      </c>
      <c r="E33" s="183" t="s">
        <v>18</v>
      </c>
    </row>
    <row r="34" spans="2:5">
      <c r="B34" s="200">
        <f>SUM(B14:B29)</f>
        <v>394</v>
      </c>
    </row>
    <row r="35" spans="2:5">
      <c r="D35" t="s">
        <v>18</v>
      </c>
    </row>
    <row r="36" spans="2:5">
      <c r="C36" t="s">
        <v>18</v>
      </c>
    </row>
  </sheetData>
  <phoneticPr fontId="0" type="noConversion"/>
  <printOptions horizontalCentered="1" gridLinesSet="0"/>
  <pageMargins left="0.59055118110236227" right="0.51181102362204722" top="0.55118110236220474" bottom="0.51181102362204722" header="0.43307086614173229" footer="0.51181102362204722"/>
  <pageSetup scale="60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40"/>
  <sheetViews>
    <sheetView showGridLines="0" zoomScale="90" zoomScaleNormal="90" workbookViewId="0">
      <selection activeCell="A2" sqref="A2:R27"/>
    </sheetView>
  </sheetViews>
  <sheetFormatPr baseColWidth="10" defaultRowHeight="12.75"/>
  <cols>
    <col min="1" max="1" width="1.33203125" customWidth="1"/>
    <col min="2" max="2" width="12.83203125" customWidth="1"/>
    <col min="3" max="3" width="9" customWidth="1"/>
    <col min="4" max="4" width="13.5" customWidth="1"/>
    <col min="5" max="5" width="13.83203125" customWidth="1"/>
    <col min="6" max="6" width="56.83203125" customWidth="1"/>
    <col min="7" max="7" width="8.5" customWidth="1"/>
    <col min="8" max="8" width="8.1640625" customWidth="1"/>
    <col min="9" max="9" width="7.5" customWidth="1"/>
    <col min="10" max="10" width="7.83203125" customWidth="1"/>
    <col min="11" max="11" width="8" customWidth="1"/>
    <col min="12" max="12" width="7.5" customWidth="1"/>
    <col min="13" max="13" width="7.83203125" customWidth="1"/>
    <col min="14" max="14" width="7.5" customWidth="1"/>
    <col min="15" max="18" width="6.83203125" customWidth="1"/>
  </cols>
  <sheetData>
    <row r="1" spans="1:18" ht="6" customHeight="1"/>
    <row r="2" spans="1:18" ht="18.75">
      <c r="B2" t="s">
        <v>200</v>
      </c>
      <c r="C2" s="83"/>
      <c r="D2" s="83"/>
      <c r="E2" s="83"/>
      <c r="F2" s="402" t="s">
        <v>265</v>
      </c>
      <c r="G2" s="403"/>
      <c r="H2" s="403"/>
      <c r="I2" s="404"/>
      <c r="J2" s="404"/>
      <c r="K2" s="405"/>
      <c r="L2" s="405"/>
      <c r="M2" s="404"/>
      <c r="N2" s="404"/>
      <c r="O2" s="404"/>
      <c r="P2" s="404"/>
      <c r="Q2" s="404"/>
    </row>
    <row r="3" spans="1:18" ht="13.5" thickBot="1">
      <c r="A3" s="41"/>
      <c r="C3" s="30"/>
      <c r="D3" s="30"/>
      <c r="E3" s="30"/>
      <c r="F3" s="181" t="s">
        <v>210</v>
      </c>
      <c r="G3" s="145"/>
      <c r="H3" s="145"/>
    </row>
    <row r="4" spans="1:18" ht="13.5" thickTop="1">
      <c r="B4" s="204" t="s">
        <v>196</v>
      </c>
      <c r="C4" s="204" t="s">
        <v>0</v>
      </c>
      <c r="D4" s="206" t="s">
        <v>145</v>
      </c>
      <c r="E4" s="207"/>
      <c r="F4" s="147" t="s">
        <v>1</v>
      </c>
      <c r="G4" s="519" t="s">
        <v>139</v>
      </c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1"/>
    </row>
    <row r="5" spans="1:18" ht="16.5">
      <c r="B5" s="132"/>
      <c r="C5" s="205" t="s">
        <v>2</v>
      </c>
      <c r="D5" s="146" t="s">
        <v>3</v>
      </c>
      <c r="E5" s="146" t="s">
        <v>4</v>
      </c>
      <c r="F5" s="425" t="s">
        <v>5</v>
      </c>
      <c r="G5" s="110" t="s">
        <v>6</v>
      </c>
      <c r="H5" s="110" t="s">
        <v>7</v>
      </c>
      <c r="I5" s="110" t="s">
        <v>8</v>
      </c>
      <c r="J5" s="110" t="s">
        <v>9</v>
      </c>
      <c r="K5" s="110" t="s">
        <v>10</v>
      </c>
      <c r="L5" s="110" t="s">
        <v>11</v>
      </c>
      <c r="M5" s="110" t="s">
        <v>12</v>
      </c>
      <c r="N5" s="110" t="s">
        <v>13</v>
      </c>
      <c r="O5" s="110" t="s">
        <v>14</v>
      </c>
      <c r="P5" s="110" t="s">
        <v>15</v>
      </c>
      <c r="Q5" s="110" t="s">
        <v>16</v>
      </c>
      <c r="R5" s="110" t="s">
        <v>17</v>
      </c>
    </row>
    <row r="6" spans="1:18" ht="17.25" customHeight="1">
      <c r="B6" s="144" t="s">
        <v>18</v>
      </c>
      <c r="C6" s="148"/>
      <c r="D6" s="149" t="s">
        <v>18</v>
      </c>
      <c r="E6" s="149" t="s">
        <v>18</v>
      </c>
      <c r="F6" s="386" t="s">
        <v>207</v>
      </c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1:18" ht="54" customHeight="1">
      <c r="B7" s="465" t="s">
        <v>274</v>
      </c>
      <c r="C7" s="466">
        <v>35</v>
      </c>
      <c r="D7" s="467">
        <v>43102</v>
      </c>
      <c r="E7" s="467">
        <v>43153</v>
      </c>
      <c r="F7" s="441" t="s">
        <v>297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</row>
    <row r="8" spans="1:18" ht="22.5" customHeight="1">
      <c r="B8" s="278"/>
      <c r="C8" s="276"/>
      <c r="D8" s="397"/>
      <c r="E8" s="442"/>
      <c r="F8" s="443" t="s">
        <v>286</v>
      </c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</row>
    <row r="9" spans="1:18" ht="80.25" customHeight="1">
      <c r="B9" s="278">
        <v>4</v>
      </c>
      <c r="C9" s="276">
        <v>60</v>
      </c>
      <c r="D9" s="397">
        <v>43168</v>
      </c>
      <c r="E9" s="442">
        <v>43256</v>
      </c>
      <c r="F9" s="312" t="s">
        <v>287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</row>
    <row r="10" spans="1:18" ht="49.5" customHeight="1">
      <c r="B10" s="278">
        <v>5</v>
      </c>
      <c r="C10" s="276">
        <v>50</v>
      </c>
      <c r="D10" s="397">
        <v>43257</v>
      </c>
      <c r="E10" s="442">
        <v>43328</v>
      </c>
      <c r="F10" s="312" t="s">
        <v>288</v>
      </c>
      <c r="G10" s="138"/>
      <c r="H10" s="138"/>
      <c r="I10" s="138"/>
      <c r="J10" s="138"/>
      <c r="K10" s="138"/>
      <c r="L10" s="138"/>
      <c r="M10" s="138"/>
      <c r="N10" s="138" t="s">
        <v>18</v>
      </c>
      <c r="O10" s="138"/>
      <c r="P10" s="138"/>
      <c r="Q10" s="138"/>
      <c r="R10" s="138"/>
    </row>
    <row r="11" spans="1:18" ht="17.25" customHeight="1">
      <c r="B11" s="278"/>
      <c r="C11" s="276"/>
      <c r="D11" s="397"/>
      <c r="E11" s="442"/>
      <c r="F11" s="443" t="s">
        <v>232</v>
      </c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spans="1:18" ht="54.75" customHeight="1">
      <c r="B12" s="278">
        <v>6</v>
      </c>
      <c r="C12" s="276">
        <v>45</v>
      </c>
      <c r="D12" s="397">
        <v>43180</v>
      </c>
      <c r="E12" s="442">
        <v>43244</v>
      </c>
      <c r="F12" s="312" t="s">
        <v>289</v>
      </c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spans="1:18" ht="54.75" customHeight="1">
      <c r="B13" s="280">
        <v>7</v>
      </c>
      <c r="C13" s="276">
        <v>50</v>
      </c>
      <c r="D13" s="397">
        <v>43329</v>
      </c>
      <c r="E13" s="442">
        <v>43399</v>
      </c>
      <c r="F13" s="409" t="s">
        <v>292</v>
      </c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spans="1:18" ht="21.75" customHeight="1">
      <c r="B14" s="280"/>
      <c r="C14" s="276"/>
      <c r="D14" s="397"/>
      <c r="E14" s="397"/>
      <c r="F14" s="440" t="s">
        <v>273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spans="1:18" ht="53.25" customHeight="1">
      <c r="B15" s="280">
        <v>3</v>
      </c>
      <c r="C15" s="276">
        <v>16</v>
      </c>
      <c r="D15" s="397">
        <v>43130</v>
      </c>
      <c r="E15" s="397">
        <v>43153</v>
      </c>
      <c r="F15" s="312" t="s">
        <v>296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spans="1:18" ht="43.5" customHeight="1">
      <c r="B16" s="278">
        <v>8</v>
      </c>
      <c r="C16" s="276">
        <v>13</v>
      </c>
      <c r="D16" s="397">
        <v>43154</v>
      </c>
      <c r="E16" s="397">
        <v>43172</v>
      </c>
      <c r="F16" s="312" t="s">
        <v>290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ht="36" customHeight="1">
      <c r="B17" s="279">
        <v>9</v>
      </c>
      <c r="C17" s="276">
        <v>10</v>
      </c>
      <c r="D17" s="277">
        <v>43305</v>
      </c>
      <c r="E17" s="277">
        <v>43319</v>
      </c>
      <c r="F17" s="312" t="s">
        <v>291</v>
      </c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</row>
    <row r="18" spans="1:18" ht="51" customHeight="1">
      <c r="B18" s="464">
        <v>10</v>
      </c>
      <c r="C18" s="276">
        <v>15</v>
      </c>
      <c r="D18" s="277">
        <v>43320</v>
      </c>
      <c r="E18" s="277">
        <v>43340</v>
      </c>
      <c r="F18" s="409" t="s">
        <v>295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</row>
    <row r="19" spans="1:18" ht="16.5" customHeight="1">
      <c r="B19" s="280" t="s">
        <v>18</v>
      </c>
      <c r="C19" s="276"/>
      <c r="D19" s="397"/>
      <c r="E19" s="397"/>
      <c r="F19" s="424" t="s">
        <v>276</v>
      </c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</row>
    <row r="20" spans="1:18" ht="30.75" customHeight="1">
      <c r="B20" s="280">
        <v>11</v>
      </c>
      <c r="C20" s="276">
        <v>30</v>
      </c>
      <c r="D20" s="397">
        <v>43355</v>
      </c>
      <c r="E20" s="397">
        <v>43397</v>
      </c>
      <c r="F20" s="444" t="s">
        <v>293</v>
      </c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</row>
    <row r="21" spans="1:18" ht="28.5" customHeight="1">
      <c r="B21" s="280"/>
      <c r="C21" s="276"/>
      <c r="D21" s="397"/>
      <c r="E21" s="397"/>
      <c r="F21" s="424" t="s">
        <v>136</v>
      </c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</row>
    <row r="22" spans="1:18" ht="26.25" customHeight="1">
      <c r="B22" s="280">
        <v>12</v>
      </c>
      <c r="C22" s="276">
        <v>70</v>
      </c>
      <c r="D22" s="397">
        <v>43398</v>
      </c>
      <c r="E22" s="397">
        <v>41274</v>
      </c>
      <c r="F22" s="409" t="s">
        <v>294</v>
      </c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</row>
    <row r="23" spans="1:18" hidden="1">
      <c r="B23" s="281" t="s">
        <v>18</v>
      </c>
      <c r="C23" s="274" t="s">
        <v>18</v>
      </c>
      <c r="D23" s="275"/>
      <c r="E23" s="275"/>
      <c r="F23" s="154"/>
      <c r="G23" s="219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</row>
    <row r="24" spans="1:18" ht="4.5" hidden="1" customHeight="1">
      <c r="B24" s="163"/>
      <c r="C24" s="184" t="s">
        <v>18</v>
      </c>
      <c r="D24" s="186" t="s">
        <v>18</v>
      </c>
      <c r="E24" s="186" t="s">
        <v>18</v>
      </c>
      <c r="F24" s="187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</row>
    <row r="25" spans="1:18" ht="16.5">
      <c r="B25" s="143" t="s">
        <v>18</v>
      </c>
      <c r="C25" s="185">
        <v>394</v>
      </c>
      <c r="D25" s="225" t="s">
        <v>18</v>
      </c>
      <c r="E25" s="225" t="s">
        <v>18</v>
      </c>
      <c r="F25" s="423" t="s">
        <v>143</v>
      </c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</row>
    <row r="26" spans="1:18">
      <c r="A26" s="31"/>
      <c r="B26" s="203"/>
      <c r="C26" t="s">
        <v>18</v>
      </c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</row>
    <row r="27" spans="1:18">
      <c r="C27" t="s">
        <v>18</v>
      </c>
    </row>
    <row r="28" spans="1:18">
      <c r="C28" t="s">
        <v>18</v>
      </c>
    </row>
    <row r="29" spans="1:18">
      <c r="C29" t="s">
        <v>18</v>
      </c>
    </row>
    <row r="30" spans="1:18">
      <c r="C30" s="381" t="s">
        <v>18</v>
      </c>
    </row>
    <row r="37" spans="1:17" ht="16.5">
      <c r="A37" s="136"/>
      <c r="B37" s="134"/>
      <c r="C37" s="134"/>
      <c r="D37" s="134"/>
      <c r="E37" s="135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</row>
    <row r="39" spans="1:17" ht="18.75">
      <c r="B39" s="83"/>
      <c r="C39" s="83"/>
      <c r="D39" s="83"/>
      <c r="E39" s="150"/>
      <c r="F39" s="145"/>
      <c r="G39" s="145"/>
    </row>
    <row r="40" spans="1:17">
      <c r="B40" s="30"/>
      <c r="C40" s="30"/>
      <c r="D40" s="30"/>
      <c r="E40" s="181"/>
      <c r="F40" s="145"/>
      <c r="G40" s="145"/>
    </row>
  </sheetData>
  <mergeCells count="1">
    <mergeCell ref="G4:R4"/>
  </mergeCells>
  <phoneticPr fontId="0" type="noConversion"/>
  <printOptions horizontalCentered="1"/>
  <pageMargins left="0.19685039370078741" right="0.19685039370078741" top="0.45" bottom="0.6" header="0.39370078740157483" footer="0.51181102362204722"/>
  <pageSetup scale="6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44"/>
  <sheetViews>
    <sheetView topLeftCell="A13" zoomScale="75" workbookViewId="0">
      <selection activeCell="A4" sqref="A4:G39"/>
    </sheetView>
  </sheetViews>
  <sheetFormatPr baseColWidth="10" defaultRowHeight="12.75"/>
  <cols>
    <col min="1" max="1" width="5.1640625" customWidth="1"/>
    <col min="2" max="2" width="60.1640625" customWidth="1"/>
    <col min="3" max="3" width="10.5" customWidth="1"/>
    <col min="4" max="4" width="11.33203125" customWidth="1"/>
    <col min="5" max="5" width="9.33203125" customWidth="1"/>
  </cols>
  <sheetData>
    <row r="1" spans="1:37">
      <c r="A1" s="77" t="s">
        <v>18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37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37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37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37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37" ht="25.5">
      <c r="A7" s="77"/>
      <c r="B7" s="522" t="s">
        <v>261</v>
      </c>
      <c r="C7" s="522"/>
      <c r="D7" s="522"/>
      <c r="E7" s="522"/>
      <c r="F7" s="77"/>
      <c r="G7" s="77"/>
      <c r="H7" s="77"/>
      <c r="I7" s="77"/>
      <c r="J7" s="77"/>
      <c r="K7" s="77"/>
      <c r="L7" s="77"/>
      <c r="M7" s="77"/>
    </row>
    <row r="8" spans="1:37" ht="26.25">
      <c r="A8" s="77"/>
      <c r="B8" s="523" t="s">
        <v>118</v>
      </c>
      <c r="C8" s="523"/>
      <c r="D8" s="523"/>
      <c r="E8" s="523"/>
      <c r="F8" s="77"/>
      <c r="G8" s="77"/>
      <c r="H8" s="77"/>
      <c r="I8" s="77"/>
      <c r="J8" s="77"/>
      <c r="K8" s="77"/>
      <c r="L8" s="77"/>
      <c r="M8" s="77"/>
    </row>
    <row r="9" spans="1:37" ht="25.5">
      <c r="A9" s="224"/>
      <c r="B9" s="524" t="s">
        <v>224</v>
      </c>
      <c r="C9" s="524"/>
      <c r="D9" s="524"/>
      <c r="E9" s="524"/>
      <c r="F9" s="224"/>
      <c r="G9" s="77"/>
      <c r="H9" s="77"/>
      <c r="I9" s="77"/>
      <c r="J9" s="77"/>
      <c r="K9" s="77"/>
      <c r="L9" s="77"/>
      <c r="M9" s="77"/>
    </row>
    <row r="10" spans="1:37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</row>
    <row r="11" spans="1:37" ht="18.75">
      <c r="A11" s="77"/>
      <c r="B11" s="84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37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1:37" ht="19.5" thickBot="1">
      <c r="A13" s="77"/>
      <c r="B13" s="84"/>
      <c r="C13" s="84"/>
      <c r="D13" s="84"/>
      <c r="E13" s="84"/>
      <c r="F13" s="77"/>
      <c r="G13" s="77"/>
      <c r="H13" s="77"/>
      <c r="I13" s="77"/>
      <c r="J13" s="77"/>
      <c r="K13" s="77"/>
      <c r="L13" s="77"/>
      <c r="M13" s="77"/>
    </row>
    <row r="14" spans="1:37" ht="21" thickBot="1">
      <c r="A14" s="77"/>
      <c r="B14" s="92"/>
      <c r="C14" s="527" t="s">
        <v>146</v>
      </c>
      <c r="D14" s="528"/>
      <c r="E14" s="525" t="s">
        <v>23</v>
      </c>
      <c r="F14" s="77"/>
      <c r="G14" s="77"/>
      <c r="H14" s="77"/>
      <c r="I14" s="77"/>
      <c r="J14" s="77"/>
      <c r="K14" s="77"/>
      <c r="L14" s="77"/>
      <c r="M14" s="77"/>
    </row>
    <row r="15" spans="1:37" ht="21" thickBot="1">
      <c r="A15" s="77"/>
      <c r="B15" s="93" t="s">
        <v>113</v>
      </c>
      <c r="C15" s="94" t="s">
        <v>144</v>
      </c>
      <c r="D15" s="94" t="s">
        <v>46</v>
      </c>
      <c r="E15" s="526"/>
      <c r="F15" s="77"/>
      <c r="G15" s="77"/>
      <c r="H15" s="77"/>
      <c r="I15" s="77"/>
      <c r="J15" s="77"/>
      <c r="K15" s="77"/>
      <c r="L15" s="77"/>
      <c r="M15" s="77"/>
    </row>
    <row r="16" spans="1:37" ht="21" thickBot="1">
      <c r="A16" s="77"/>
      <c r="B16" s="94"/>
      <c r="C16" s="151"/>
      <c r="D16" s="94" t="s">
        <v>18</v>
      </c>
      <c r="E16" s="94" t="s">
        <v>18</v>
      </c>
      <c r="F16" s="77"/>
      <c r="G16" s="77"/>
      <c r="H16" s="77"/>
      <c r="I16" s="77"/>
      <c r="J16" s="77"/>
      <c r="K16" s="77"/>
      <c r="L16" s="77"/>
      <c r="M16" s="77"/>
    </row>
    <row r="17" spans="1:13" ht="21.75" thickTop="1" thickBot="1">
      <c r="A17" s="77"/>
      <c r="B17" s="87" t="s">
        <v>114</v>
      </c>
      <c r="C17" s="152">
        <v>129</v>
      </c>
      <c r="D17" s="102">
        <v>195</v>
      </c>
      <c r="E17" s="227">
        <v>324</v>
      </c>
      <c r="F17" s="77"/>
      <c r="G17" s="77"/>
      <c r="H17" s="77"/>
      <c r="I17" s="77"/>
      <c r="J17" s="77"/>
      <c r="K17" s="77"/>
      <c r="L17" s="77"/>
      <c r="M17" s="77"/>
    </row>
    <row r="18" spans="1:13" ht="21" thickBot="1">
      <c r="A18" s="77"/>
      <c r="B18" s="459" t="s">
        <v>211</v>
      </c>
      <c r="C18" s="388">
        <v>0</v>
      </c>
      <c r="D18" s="389">
        <v>35</v>
      </c>
      <c r="E18" s="389">
        <v>35</v>
      </c>
      <c r="F18" s="77"/>
      <c r="G18" s="77"/>
      <c r="H18" s="77"/>
      <c r="I18" s="77"/>
      <c r="J18" s="77"/>
      <c r="K18" s="77"/>
      <c r="L18" s="77"/>
      <c r="M18" s="77"/>
    </row>
    <row r="19" spans="1:13" ht="21" thickBot="1">
      <c r="A19" s="77"/>
      <c r="B19" s="460" t="s">
        <v>298</v>
      </c>
      <c r="C19" s="390">
        <v>0</v>
      </c>
      <c r="D19" s="389">
        <v>110</v>
      </c>
      <c r="E19" s="389">
        <v>110</v>
      </c>
      <c r="F19" s="77"/>
      <c r="G19" s="77"/>
      <c r="H19" s="77"/>
      <c r="I19" s="77"/>
      <c r="J19" s="77"/>
      <c r="K19" s="77"/>
      <c r="L19" s="77"/>
      <c r="M19" s="77"/>
    </row>
    <row r="20" spans="1:13" ht="21" thickBot="1">
      <c r="A20" s="77"/>
      <c r="B20" s="461" t="s">
        <v>135</v>
      </c>
      <c r="C20" s="391">
        <v>45</v>
      </c>
      <c r="D20" s="389">
        <v>50</v>
      </c>
      <c r="E20" s="389">
        <v>95</v>
      </c>
      <c r="F20" s="77"/>
      <c r="G20" s="77" t="s">
        <v>18</v>
      </c>
      <c r="H20" s="77"/>
      <c r="I20" s="77"/>
      <c r="J20" s="77"/>
      <c r="K20" s="77"/>
      <c r="L20" s="77"/>
      <c r="M20" s="77"/>
    </row>
    <row r="21" spans="1:13" ht="21" thickBot="1">
      <c r="A21" s="77"/>
      <c r="B21" s="461" t="s">
        <v>269</v>
      </c>
      <c r="C21" s="391">
        <v>54</v>
      </c>
      <c r="D21" s="389">
        <v>0</v>
      </c>
      <c r="E21" s="389">
        <v>54</v>
      </c>
      <c r="F21" s="77"/>
      <c r="G21" s="77"/>
      <c r="H21" s="77"/>
      <c r="I21" s="77"/>
      <c r="J21" s="77"/>
      <c r="K21" s="77"/>
      <c r="L21" s="77"/>
      <c r="M21" s="77"/>
    </row>
    <row r="22" spans="1:13" ht="21" thickBot="1">
      <c r="A22" s="77"/>
      <c r="B22" s="461" t="s">
        <v>279</v>
      </c>
      <c r="C22" s="391">
        <v>30</v>
      </c>
      <c r="D22" s="389">
        <v>0</v>
      </c>
      <c r="E22" s="389">
        <v>30</v>
      </c>
      <c r="F22" s="77"/>
      <c r="G22" s="77"/>
      <c r="H22" s="77"/>
      <c r="I22" s="77"/>
      <c r="J22" s="77"/>
      <c r="K22" s="77"/>
      <c r="L22" s="77"/>
      <c r="M22" s="77"/>
    </row>
    <row r="23" spans="1:13" ht="21" thickBot="1">
      <c r="A23" s="77"/>
      <c r="B23" s="102" t="s">
        <v>134</v>
      </c>
      <c r="C23" s="227">
        <v>46</v>
      </c>
      <c r="D23" s="227">
        <v>24</v>
      </c>
      <c r="E23" s="227">
        <v>70</v>
      </c>
      <c r="F23" s="77"/>
      <c r="G23" s="77"/>
      <c r="H23" s="77"/>
      <c r="I23" s="77"/>
      <c r="J23" s="77"/>
      <c r="K23" s="77"/>
      <c r="L23" s="77"/>
      <c r="M23" s="77"/>
    </row>
    <row r="24" spans="1:13" ht="21" thickBot="1">
      <c r="A24" s="77"/>
      <c r="B24" s="133" t="s">
        <v>136</v>
      </c>
      <c r="C24" s="133">
        <v>46</v>
      </c>
      <c r="D24" s="133">
        <v>24</v>
      </c>
      <c r="E24" s="88">
        <v>70</v>
      </c>
      <c r="F24" s="77"/>
      <c r="G24" s="77"/>
      <c r="H24" s="77"/>
      <c r="I24" s="77"/>
      <c r="J24" s="77"/>
      <c r="K24" s="77"/>
      <c r="L24" s="77"/>
      <c r="M24" s="77"/>
    </row>
    <row r="25" spans="1:13" ht="21" thickBot="1">
      <c r="A25" s="77"/>
      <c r="B25" s="89" t="s">
        <v>28</v>
      </c>
      <c r="C25" s="228">
        <v>175</v>
      </c>
      <c r="D25" s="228">
        <v>219</v>
      </c>
      <c r="E25" s="227">
        <v>394</v>
      </c>
      <c r="F25" s="77"/>
      <c r="G25" s="77"/>
      <c r="H25" s="77"/>
      <c r="I25" s="77"/>
      <c r="J25" s="77"/>
      <c r="K25" s="77"/>
      <c r="L25" s="77"/>
      <c r="M25" s="77"/>
    </row>
    <row r="26" spans="1:13" ht="21.75" thickTop="1" thickBot="1">
      <c r="A26" s="77"/>
      <c r="B26" s="90" t="s">
        <v>116</v>
      </c>
      <c r="C26" s="90">
        <v>39</v>
      </c>
      <c r="D26" s="90">
        <v>0</v>
      </c>
      <c r="E26" s="88">
        <f t="shared" ref="E26" si="0">SUM(C26:D26)</f>
        <v>39</v>
      </c>
      <c r="F26" s="77"/>
      <c r="G26" s="77"/>
      <c r="H26" s="77"/>
      <c r="I26" s="77"/>
      <c r="J26" s="77"/>
      <c r="K26" s="77"/>
      <c r="L26" s="77"/>
      <c r="M26" s="77"/>
    </row>
    <row r="27" spans="1:13" ht="21" thickBot="1">
      <c r="A27" s="77"/>
      <c r="B27" s="89" t="s">
        <v>117</v>
      </c>
      <c r="C27" s="89">
        <v>214</v>
      </c>
      <c r="D27" s="89">
        <v>219</v>
      </c>
      <c r="E27" s="102">
        <v>433</v>
      </c>
      <c r="F27" s="77"/>
      <c r="G27" s="77"/>
      <c r="H27" s="77"/>
      <c r="I27" s="77"/>
      <c r="J27" s="77"/>
      <c r="K27" s="77"/>
      <c r="L27" s="77"/>
      <c r="M27" s="77"/>
    </row>
    <row r="28" spans="1:13" ht="13.5" thickTop="1">
      <c r="A28" s="77"/>
      <c r="B28" s="77"/>
      <c r="C28" s="77"/>
      <c r="D28" s="77" t="s">
        <v>18</v>
      </c>
      <c r="E28" s="77"/>
      <c r="F28" s="77"/>
      <c r="G28" s="77"/>
      <c r="H28" s="77"/>
      <c r="I28" s="77"/>
      <c r="J28" s="77"/>
      <c r="K28" s="77"/>
      <c r="L28" s="77"/>
      <c r="M28" s="77"/>
    </row>
    <row r="29" spans="1:13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</row>
    <row r="30" spans="1:13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spans="1:13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</row>
    <row r="32" spans="1:13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1:13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4" spans="1:13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3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1:13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1:13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  <row r="38" spans="1:13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</row>
    <row r="39" spans="1:13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</row>
    <row r="40" spans="1:13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</row>
    <row r="41" spans="1:13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</row>
    <row r="42" spans="1:13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</row>
    <row r="43" spans="1:13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  <row r="44" spans="1:13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</row>
  </sheetData>
  <mergeCells count="5">
    <mergeCell ref="B7:E7"/>
    <mergeCell ref="B8:E8"/>
    <mergeCell ref="B9:E9"/>
    <mergeCell ref="E14:E15"/>
    <mergeCell ref="C14:D14"/>
  </mergeCells>
  <phoneticPr fontId="0" type="noConversion"/>
  <printOptions horizontalCentered="1"/>
  <pageMargins left="0.55000000000000004" right="0.78740157480314965" top="0.4" bottom="1" header="0" footer="0"/>
  <pageSetup orientation="portrait" horizontalDpi="12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4"/>
  <sheetViews>
    <sheetView view="pageBreakPreview" zoomScale="60" zoomScaleNormal="75" workbookViewId="0">
      <selection activeCell="A8" sqref="A8:G29"/>
    </sheetView>
  </sheetViews>
  <sheetFormatPr baseColWidth="10" defaultRowHeight="12.75"/>
  <cols>
    <col min="2" max="2" width="23" bestFit="1" customWidth="1"/>
    <col min="3" max="3" width="35.33203125" bestFit="1" customWidth="1"/>
    <col min="4" max="4" width="19.1640625" bestFit="1" customWidth="1"/>
    <col min="5" max="5" width="21" bestFit="1" customWidth="1"/>
    <col min="6" max="6" width="27.83203125" bestFit="1" customWidth="1"/>
  </cols>
  <sheetData>
    <row r="1" spans="1:1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ht="22.5">
      <c r="A13" s="77"/>
      <c r="B13" s="529" t="s">
        <v>137</v>
      </c>
      <c r="C13" s="529"/>
      <c r="D13" s="529"/>
      <c r="E13" s="529"/>
      <c r="F13" s="529"/>
      <c r="G13" s="77"/>
      <c r="H13" s="77"/>
      <c r="I13" s="77"/>
      <c r="J13" s="77"/>
      <c r="K13" s="77"/>
      <c r="L13" s="77"/>
    </row>
    <row r="14" spans="1:12" ht="22.5">
      <c r="A14" s="77"/>
      <c r="B14" s="530" t="s">
        <v>233</v>
      </c>
      <c r="C14" s="531"/>
      <c r="D14" s="531"/>
      <c r="E14" s="531"/>
      <c r="F14" s="531"/>
      <c r="G14" s="77"/>
      <c r="H14" s="77"/>
      <c r="I14" s="77"/>
      <c r="J14" s="77"/>
      <c r="K14" s="77"/>
      <c r="L14" s="77"/>
    </row>
    <row r="15" spans="1:12" ht="25.5">
      <c r="A15" s="77"/>
      <c r="B15" s="86" t="s">
        <v>18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ht="25.5">
      <c r="A16" s="77"/>
      <c r="B16" s="86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ht="22.5">
      <c r="A18" s="77"/>
      <c r="B18" s="103" t="s">
        <v>119</v>
      </c>
      <c r="C18" s="104" t="s">
        <v>120</v>
      </c>
      <c r="D18" s="532" t="s">
        <v>124</v>
      </c>
      <c r="E18" s="532"/>
      <c r="F18" s="533"/>
      <c r="G18" s="77"/>
      <c r="H18" s="77"/>
      <c r="I18" s="77"/>
      <c r="J18" s="77"/>
      <c r="K18" s="77"/>
      <c r="L18" s="77"/>
    </row>
    <row r="19" spans="1:12" ht="23.25">
      <c r="A19" s="77"/>
      <c r="B19" s="106"/>
      <c r="C19" s="107"/>
      <c r="D19" s="105" t="s">
        <v>121</v>
      </c>
      <c r="E19" s="108" t="s">
        <v>122</v>
      </c>
      <c r="F19" s="108" t="s">
        <v>123</v>
      </c>
      <c r="G19" s="77"/>
      <c r="H19" s="77"/>
      <c r="I19" s="77"/>
      <c r="J19" s="77"/>
      <c r="K19" s="77"/>
      <c r="L19" s="77"/>
    </row>
    <row r="20" spans="1:12" ht="23.25">
      <c r="A20" s="77"/>
      <c r="B20" s="130" t="s">
        <v>115</v>
      </c>
      <c r="C20" s="109">
        <v>249</v>
      </c>
      <c r="D20" s="269">
        <v>105261</v>
      </c>
      <c r="E20" s="270">
        <v>422.73</v>
      </c>
      <c r="F20" s="270">
        <v>52.84</v>
      </c>
      <c r="G20" s="77"/>
      <c r="H20" s="77"/>
      <c r="I20" s="77"/>
      <c r="J20" s="77"/>
      <c r="K20" s="77"/>
      <c r="L20" s="77"/>
    </row>
    <row r="21" spans="1:12" ht="24" thickBot="1">
      <c r="A21" s="77"/>
      <c r="B21" s="157" t="s">
        <v>142</v>
      </c>
      <c r="C21" s="158">
        <v>249</v>
      </c>
      <c r="D21" s="269">
        <v>71422</v>
      </c>
      <c r="E21" s="271">
        <v>286.83</v>
      </c>
      <c r="F21" s="271">
        <v>35.85</v>
      </c>
      <c r="G21" s="77"/>
      <c r="H21" s="77"/>
      <c r="I21" s="77"/>
      <c r="J21" s="77"/>
      <c r="K21" s="77"/>
      <c r="L21" s="77"/>
    </row>
    <row r="22" spans="1:12" ht="24" thickBot="1">
      <c r="A22" s="77"/>
      <c r="B22" s="155" t="s">
        <v>125</v>
      </c>
      <c r="C22" s="156">
        <v>498</v>
      </c>
      <c r="D22" s="272">
        <v>176683</v>
      </c>
      <c r="E22" s="273">
        <v>709.56</v>
      </c>
      <c r="F22" s="273">
        <v>88.69</v>
      </c>
      <c r="G22" s="77"/>
      <c r="H22" s="77"/>
      <c r="I22" s="77"/>
      <c r="J22" s="77"/>
      <c r="K22" s="77"/>
      <c r="L22" s="77"/>
    </row>
    <row r="23" spans="1:12" ht="13.5" thickTop="1">
      <c r="A23" s="77"/>
      <c r="B23" s="77"/>
      <c r="C23" s="77"/>
      <c r="D23" s="77"/>
      <c r="E23" s="77"/>
      <c r="F23" s="91"/>
      <c r="G23" s="77"/>
      <c r="H23" s="77"/>
      <c r="I23" s="77"/>
      <c r="J23" s="77"/>
      <c r="K23" s="77"/>
      <c r="L23" s="77"/>
    </row>
    <row r="24" spans="1:1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>
      <c r="B30" s="77"/>
      <c r="C30" s="77"/>
      <c r="D30" s="77"/>
      <c r="E30" s="77"/>
      <c r="F30" s="91"/>
    </row>
    <row r="31" spans="1:12">
      <c r="C31" t="s">
        <v>18</v>
      </c>
    </row>
    <row r="32" spans="1:12">
      <c r="C32" t="s">
        <v>18</v>
      </c>
      <c r="D32" t="s">
        <v>18</v>
      </c>
    </row>
    <row r="33" spans="3:4">
      <c r="C33" t="s">
        <v>18</v>
      </c>
    </row>
    <row r="34" spans="3:4">
      <c r="D34" t="s">
        <v>18</v>
      </c>
    </row>
  </sheetData>
  <mergeCells count="3">
    <mergeCell ref="B13:F13"/>
    <mergeCell ref="B14:F14"/>
    <mergeCell ref="D18:F18"/>
  </mergeCells>
  <phoneticPr fontId="0" type="noConversion"/>
  <printOptions horizontalCentered="1"/>
  <pageMargins left="0.78740157480314965" right="0.78740157480314965" top="0.98425196850393704" bottom="0.98425196850393704" header="0" footer="0"/>
  <pageSetup scale="90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RELA.TUICI(C-2-3)</vt:lpstr>
      <vt:lpstr>DETER. DE PRIORIDADES C-4</vt:lpstr>
      <vt:lpstr>ORDEN. PRIORID. (C-5)</vt:lpstr>
      <vt:lpstr>TIEMPO DISPONIBLE P AUD (C-6)</vt:lpstr>
      <vt:lpstr>TIEMPO EFECTIVO (C-7)</vt:lpstr>
      <vt:lpstr>DIST. TIEM TOTAL (C-8)</vt:lpstr>
      <vt:lpstr>CRONOGRAMA DE ACT. C-9</vt:lpstr>
      <vt:lpstr>ASIG.TIEM POR AUD (C-10)</vt:lpstr>
      <vt:lpstr>COSTO POR PER UNID TIEM (C-11)</vt:lpstr>
      <vt:lpstr>CALCULO DE VIATICO (C-12)</vt:lpstr>
      <vt:lpstr>CUAD AUD (C-13) (2)</vt:lpstr>
      <vt:lpstr>CUAD AUD (C-13)</vt:lpstr>
      <vt:lpstr>Hoja6</vt:lpstr>
      <vt:lpstr>Hoja7</vt:lpstr>
      <vt:lpstr>'ASIG.TIEM POR AUD (C-10)'!Área_de_impresión</vt:lpstr>
      <vt:lpstr>'CALCULO DE VIATICO (C-12)'!Área_de_impresión</vt:lpstr>
      <vt:lpstr>'COSTO POR PER UNID TIEM (C-11)'!Área_de_impresión</vt:lpstr>
      <vt:lpstr>'CRONOGRAMA DE ACT. C-9'!Área_de_impresión</vt:lpstr>
      <vt:lpstr>'CUAD AUD (C-13)'!Área_de_impresión</vt:lpstr>
      <vt:lpstr>'CUAD AUD (C-13) (2)'!Área_de_impresión</vt:lpstr>
      <vt:lpstr>'DETER. DE PRIORIDADES C-4'!Área_de_impresión</vt:lpstr>
      <vt:lpstr>'DIST. TIEM TOTAL (C-8)'!Área_de_impresión</vt:lpstr>
      <vt:lpstr>'ORDEN. PRIORID. (C-5)'!Área_de_impresión</vt:lpstr>
      <vt:lpstr>'TIEMPO DISPONIBLE P AUD (C-6)'!Área_de_impresión</vt:lpstr>
      <vt:lpstr>'TIEMPO EFECTIVO (C-7)'!Área_de_impresión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DE AUDITORIA</dc:title>
  <dc:subject>AUDT</dc:subject>
  <dc:creator>OCU</dc:creator>
  <cp:lastModifiedBy>dde24580</cp:lastModifiedBy>
  <cp:lastPrinted>2017-09-27T20:56:47Z</cp:lastPrinted>
  <dcterms:created xsi:type="dcterms:W3CDTF">1999-08-13T16:10:02Z</dcterms:created>
  <dcterms:modified xsi:type="dcterms:W3CDTF">2017-09-27T20:57:06Z</dcterms:modified>
</cp:coreProperties>
</file>